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. 공사계약★\2026년\02. 2인 수의\11. 안전재난과\01. 민방위 경보시설 신규 설치\공고\"/>
    </mc:Choice>
  </mc:AlternateContent>
  <xr:revisionPtr revIDLastSave="0" documentId="13_ncr:1_{3ED13A05-CE07-4A28-B9F5-593F7D261EF9}" xr6:coauthVersionLast="36" xr6:coauthVersionMax="36" xr10:uidLastSave="{00000000-0000-0000-0000-000000000000}"/>
  <bookViews>
    <workbookView xWindow="0" yWindow="0" windowWidth="28800" windowHeight="12060" xr2:uid="{AF20DE67-6241-4B35-BD10-B47F94AF2EFE}"/>
  </bookViews>
  <sheets>
    <sheet name="원가계산서" sheetId="1" r:id="rId1"/>
    <sheet name="내역서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3" i="2" l="1"/>
  <c r="J43" i="2"/>
  <c r="H43" i="2"/>
  <c r="F43" i="2"/>
  <c r="D36" i="2"/>
  <c r="C36" i="2"/>
  <c r="B36" i="2"/>
  <c r="A36" i="2"/>
  <c r="D35" i="2"/>
  <c r="C35" i="2"/>
  <c r="B35" i="2"/>
  <c r="A35" i="2"/>
  <c r="D34" i="2"/>
  <c r="C34" i="2"/>
  <c r="B34" i="2"/>
  <c r="A34" i="2"/>
  <c r="D33" i="2"/>
  <c r="C33" i="2"/>
  <c r="B33" i="2"/>
  <c r="A33" i="2"/>
  <c r="D31" i="2"/>
  <c r="C31" i="2"/>
  <c r="B31" i="2"/>
  <c r="A31" i="2"/>
  <c r="D30" i="2"/>
  <c r="C30" i="2"/>
  <c r="B30" i="2"/>
  <c r="A30" i="2"/>
  <c r="D29" i="2"/>
  <c r="C29" i="2"/>
  <c r="B29" i="2"/>
  <c r="A29" i="2"/>
  <c r="A28" i="2"/>
  <c r="D27" i="2"/>
  <c r="C27" i="2"/>
  <c r="B27" i="2"/>
  <c r="D26" i="2"/>
  <c r="C26" i="2"/>
  <c r="B26" i="2"/>
  <c r="A26" i="2"/>
  <c r="D25" i="2"/>
  <c r="C25" i="2"/>
  <c r="B25" i="2"/>
  <c r="A25" i="2"/>
  <c r="D24" i="2"/>
  <c r="C24" i="2"/>
  <c r="B24" i="2"/>
  <c r="D23" i="2"/>
  <c r="C23" i="2"/>
  <c r="B23" i="2"/>
  <c r="A23" i="2"/>
  <c r="D22" i="2"/>
  <c r="C22" i="2"/>
  <c r="B22" i="2"/>
  <c r="A22" i="2"/>
  <c r="D21" i="2"/>
  <c r="C21" i="2"/>
  <c r="B21" i="2"/>
  <c r="D20" i="2"/>
  <c r="C20" i="2"/>
  <c r="B20" i="2"/>
  <c r="A20" i="2"/>
  <c r="D19" i="2"/>
  <c r="C19" i="2"/>
  <c r="B19" i="2"/>
  <c r="A19" i="2"/>
  <c r="D18" i="2"/>
  <c r="C18" i="2"/>
  <c r="B18" i="2"/>
  <c r="A18" i="2"/>
  <c r="D17" i="2"/>
  <c r="C17" i="2"/>
  <c r="B17" i="2"/>
  <c r="A17" i="2"/>
  <c r="D16" i="2"/>
  <c r="C16" i="2"/>
  <c r="B16" i="2"/>
  <c r="D15" i="2"/>
  <c r="C15" i="2"/>
  <c r="B15" i="2"/>
  <c r="A15" i="2"/>
  <c r="D14" i="2"/>
  <c r="C14" i="2"/>
  <c r="B14" i="2"/>
  <c r="A14" i="2"/>
  <c r="D13" i="2"/>
  <c r="C13" i="2"/>
  <c r="B13" i="2"/>
  <c r="D12" i="2"/>
  <c r="C12" i="2"/>
  <c r="B12" i="2"/>
  <c r="D11" i="2"/>
  <c r="C11" i="2"/>
  <c r="B11" i="2"/>
  <c r="D10" i="2"/>
  <c r="C10" i="2"/>
  <c r="B10" i="2"/>
  <c r="A10" i="2"/>
  <c r="D9" i="2"/>
  <c r="C9" i="2"/>
  <c r="B9" i="2"/>
  <c r="A9" i="2"/>
  <c r="D8" i="2"/>
  <c r="C8" i="2"/>
  <c r="B8" i="2"/>
  <c r="A8" i="2"/>
  <c r="D7" i="2"/>
  <c r="C7" i="2"/>
  <c r="B7" i="2"/>
  <c r="A7" i="2"/>
  <c r="D6" i="2"/>
  <c r="C6" i="2"/>
  <c r="B6" i="2"/>
  <c r="A6" i="2"/>
  <c r="A2" i="2"/>
</calcChain>
</file>

<file path=xl/sharedStrings.xml><?xml version="1.0" encoding="utf-8"?>
<sst xmlns="http://schemas.openxmlformats.org/spreadsheetml/2006/main" count="57" uniqueCount="47">
  <si>
    <t>내 역 서</t>
    <phoneticPr fontId="4" type="noConversion"/>
  </si>
  <si>
    <t>품     명</t>
    <phoneticPr fontId="8" type="noConversion"/>
  </si>
  <si>
    <t>규     격</t>
    <phoneticPr fontId="4" type="noConversion"/>
  </si>
  <si>
    <t>단위</t>
  </si>
  <si>
    <t>수량</t>
  </si>
  <si>
    <t>재료비</t>
  </si>
  <si>
    <t>주요자재비</t>
    <phoneticPr fontId="4" type="noConversion"/>
  </si>
  <si>
    <t>노무비</t>
  </si>
  <si>
    <t>경비</t>
  </si>
  <si>
    <t>비     고</t>
    <phoneticPr fontId="4" type="noConversion"/>
  </si>
  <si>
    <t>단가</t>
    <phoneticPr fontId="4" type="noConversion"/>
  </si>
  <si>
    <t>금액</t>
    <phoneticPr fontId="4" type="noConversion"/>
  </si>
  <si>
    <t>1. 신규 민방위경보시설 설치</t>
    <phoneticPr fontId="4" type="noConversion"/>
  </si>
  <si>
    <t xml:space="preserve">      지선설치</t>
    <phoneticPr fontId="4" type="noConversion"/>
  </si>
  <si>
    <t>와이어 로프 8mm(철심)</t>
    <phoneticPr fontId="4" type="noConversion"/>
  </si>
  <si>
    <t>본</t>
    <phoneticPr fontId="4" type="noConversion"/>
  </si>
  <si>
    <t>합계</t>
    <phoneticPr fontId="4" type="noConversion"/>
  </si>
  <si>
    <t>원 가 계 산 서</t>
    <phoneticPr fontId="4" type="noConversion"/>
  </si>
  <si>
    <t>사업명 : 민방위경보시설 신규 설치</t>
    <phoneticPr fontId="4" type="noConversion"/>
  </si>
  <si>
    <t xml:space="preserve">                                                                                     비목
 구분</t>
    <phoneticPr fontId="4" type="noConversion"/>
  </si>
  <si>
    <t>설계금액</t>
    <phoneticPr fontId="4" type="noConversion"/>
  </si>
  <si>
    <t>구성비</t>
    <phoneticPr fontId="4" type="noConversion"/>
  </si>
  <si>
    <t>비고</t>
    <phoneticPr fontId="4" type="noConversion"/>
  </si>
  <si>
    <t>설
치
원
가</t>
    <phoneticPr fontId="4" type="noConversion"/>
  </si>
  <si>
    <t>재
료
비</t>
    <phoneticPr fontId="4" type="noConversion"/>
  </si>
  <si>
    <t>직접재료비</t>
    <phoneticPr fontId="4" type="noConversion"/>
  </si>
  <si>
    <t>간접재료비</t>
    <phoneticPr fontId="4" type="noConversion"/>
  </si>
  <si>
    <t>소계</t>
    <phoneticPr fontId="4" type="noConversion"/>
  </si>
  <si>
    <t>노
무
비</t>
    <phoneticPr fontId="4" type="noConversion"/>
  </si>
  <si>
    <t>직접노무비</t>
    <phoneticPr fontId="4" type="noConversion"/>
  </si>
  <si>
    <t>간접노무비</t>
    <phoneticPr fontId="4" type="noConversion"/>
  </si>
  <si>
    <t>경
비</t>
    <phoneticPr fontId="4" type="noConversion"/>
  </si>
  <si>
    <t>기계경비</t>
    <phoneticPr fontId="4" type="noConversion"/>
  </si>
  <si>
    <t>산재보험료</t>
    <phoneticPr fontId="4" type="noConversion"/>
  </si>
  <si>
    <t>고용보험료</t>
    <phoneticPr fontId="4" type="noConversion"/>
  </si>
  <si>
    <t>건강보험료</t>
    <phoneticPr fontId="4" type="noConversion"/>
  </si>
  <si>
    <t>연금보험료</t>
    <phoneticPr fontId="4" type="noConversion"/>
  </si>
  <si>
    <t>노인장기요양보험료</t>
    <phoneticPr fontId="4" type="noConversion"/>
  </si>
  <si>
    <t>기타경비</t>
    <phoneticPr fontId="4" type="noConversion"/>
  </si>
  <si>
    <t>산업안전보건관리비</t>
    <phoneticPr fontId="4" type="noConversion"/>
  </si>
  <si>
    <t>퇴직공제부금비</t>
    <phoneticPr fontId="4" type="noConversion"/>
  </si>
  <si>
    <t>석면피해구제분담금</t>
    <phoneticPr fontId="4" type="noConversion"/>
  </si>
  <si>
    <t>임금채권부담금</t>
    <phoneticPr fontId="4" type="noConversion"/>
  </si>
  <si>
    <t>일반관리비</t>
    <phoneticPr fontId="4" type="noConversion"/>
  </si>
  <si>
    <t>이윤</t>
    <phoneticPr fontId="4" type="noConversion"/>
  </si>
  <si>
    <t>부가세</t>
    <phoneticPr fontId="4" type="noConversion"/>
  </si>
  <si>
    <t>총계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</si>
</sst>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#,##0_);[Red]\(#,##0\)"/>
    <numFmt numFmtId="177" formatCode="_-* #,##0_-;\-* #,##0_-;_-* &quot;-&quot;??_-;_-@_-"/>
    <numFmt numFmtId="178" formatCode="&quot;제&quot;##&quot;호표&quot;"/>
    <numFmt numFmtId="179" formatCode="0.000%"/>
    <numFmt numFmtId="180" formatCode="0.0%"/>
    <numFmt numFmtId="181" formatCode="#,##0_ "/>
    <numFmt numFmtId="182" formatCode="&quot;조&quot;&quot;정&quot;&quot;률&quot;\ \ \△0.00%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2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rgb="FF000000"/>
      <name val="바탕체"/>
      <family val="1"/>
      <charset val="129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9" fillId="0" borderId="0"/>
    <xf numFmtId="41" fontId="12" fillId="0" borderId="0">
      <alignment vertical="center"/>
    </xf>
  </cellStyleXfs>
  <cellXfs count="123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41" fontId="6" fillId="2" borderId="0" xfId="1" applyFont="1" applyFill="1">
      <alignment vertical="center"/>
    </xf>
    <xf numFmtId="41" fontId="6" fillId="2" borderId="0" xfId="0" applyNumberFormat="1" applyFont="1" applyFill="1">
      <alignment vertical="center"/>
    </xf>
    <xf numFmtId="0" fontId="7" fillId="3" borderId="6" xfId="3" applyFont="1" applyFill="1" applyBorder="1" applyAlignment="1">
      <alignment horizontal="distributed" vertical="center" indent="1"/>
    </xf>
    <xf numFmtId="0" fontId="7" fillId="3" borderId="6" xfId="1" applyNumberFormat="1" applyFont="1" applyFill="1" applyBorder="1" applyAlignment="1">
      <alignment horizontal="distributed" vertical="center" indent="1"/>
    </xf>
    <xf numFmtId="176" fontId="10" fillId="0" borderId="9" xfId="4" applyNumberFormat="1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41" fontId="11" fillId="0" borderId="9" xfId="3" applyNumberFormat="1" applyFont="1" applyBorder="1" applyAlignment="1">
      <alignment vertical="center"/>
    </xf>
    <xf numFmtId="41" fontId="11" fillId="0" borderId="9" xfId="1" applyFont="1" applyBorder="1">
      <alignment vertical="center"/>
    </xf>
    <xf numFmtId="177" fontId="6" fillId="0" borderId="9" xfId="1" applyNumberFormat="1" applyFont="1" applyFill="1" applyBorder="1">
      <alignment vertical="center"/>
    </xf>
    <xf numFmtId="41" fontId="6" fillId="0" borderId="9" xfId="1" applyFont="1" applyBorder="1">
      <alignment vertical="center"/>
    </xf>
    <xf numFmtId="178" fontId="10" fillId="0" borderId="9" xfId="5" applyNumberFormat="1" applyFont="1" applyBorder="1" applyAlignment="1">
      <alignment horizontal="center" vertical="center"/>
    </xf>
    <xf numFmtId="41" fontId="10" fillId="0" borderId="9" xfId="4" applyNumberFormat="1" applyFont="1" applyBorder="1" applyAlignment="1">
      <alignment vertical="center"/>
    </xf>
    <xf numFmtId="41" fontId="10" fillId="0" borderId="8" xfId="4" applyNumberFormat="1" applyFont="1" applyBorder="1" applyAlignment="1">
      <alignment vertical="center" shrinkToFit="1"/>
    </xf>
    <xf numFmtId="41" fontId="10" fillId="0" borderId="8" xfId="4" applyNumberFormat="1" applyFont="1" applyBorder="1" applyAlignment="1">
      <alignment vertical="center"/>
    </xf>
    <xf numFmtId="41" fontId="11" fillId="0" borderId="9" xfId="1" applyFont="1" applyFill="1" applyBorder="1">
      <alignment vertical="center"/>
    </xf>
    <xf numFmtId="41" fontId="6" fillId="0" borderId="9" xfId="1" applyFont="1" applyFill="1" applyBorder="1">
      <alignment vertical="center"/>
    </xf>
    <xf numFmtId="178" fontId="10" fillId="0" borderId="9" xfId="5" applyNumberFormat="1" applyFont="1" applyBorder="1" applyAlignment="1">
      <alignment horizontal="center" vertical="center" wrapText="1"/>
    </xf>
    <xf numFmtId="41" fontId="11" fillId="0" borderId="10" xfId="3" applyNumberFormat="1" applyFont="1" applyBorder="1" applyAlignment="1">
      <alignment vertical="center"/>
    </xf>
    <xf numFmtId="41" fontId="6" fillId="0" borderId="10" xfId="1" applyFont="1" applyFill="1" applyBorder="1">
      <alignment vertical="center"/>
    </xf>
    <xf numFmtId="41" fontId="10" fillId="0" borderId="10" xfId="4" applyNumberFormat="1" applyFont="1" applyBorder="1" applyAlignment="1">
      <alignment vertical="center"/>
    </xf>
    <xf numFmtId="41" fontId="10" fillId="0" borderId="11" xfId="4" applyNumberFormat="1" applyFont="1" applyBorder="1" applyAlignment="1">
      <alignment vertical="center"/>
    </xf>
    <xf numFmtId="176" fontId="10" fillId="0" borderId="10" xfId="4" applyNumberFormat="1" applyFont="1" applyBorder="1" applyAlignment="1">
      <alignment horizontal="center" vertical="center"/>
    </xf>
    <xf numFmtId="177" fontId="6" fillId="0" borderId="10" xfId="1" applyNumberFormat="1" applyFont="1" applyFill="1" applyBorder="1">
      <alignment vertical="center"/>
    </xf>
    <xf numFmtId="178" fontId="10" fillId="0" borderId="10" xfId="5" applyNumberFormat="1" applyFont="1" applyBorder="1" applyAlignment="1">
      <alignment horizontal="center" vertical="center"/>
    </xf>
    <xf numFmtId="0" fontId="7" fillId="4" borderId="12" xfId="3" applyFont="1" applyFill="1" applyBorder="1" applyAlignment="1">
      <alignment horizontal="distributed" vertical="center" indent="3"/>
    </xf>
    <xf numFmtId="0" fontId="7" fillId="4" borderId="12" xfId="3" applyFont="1" applyFill="1" applyBorder="1" applyAlignment="1">
      <alignment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2" xfId="0" applyFont="1" applyFill="1" applyBorder="1">
      <alignment vertical="center"/>
    </xf>
    <xf numFmtId="41" fontId="13" fillId="4" borderId="12" xfId="0" applyNumberFormat="1" applyFont="1" applyFill="1" applyBorder="1">
      <alignment vertical="center"/>
    </xf>
    <xf numFmtId="41" fontId="13" fillId="4" borderId="12" xfId="1" applyFont="1" applyFill="1" applyBorder="1">
      <alignment vertical="center"/>
    </xf>
    <xf numFmtId="0" fontId="6" fillId="2" borderId="0" xfId="0" applyFont="1" applyFill="1" applyAlignment="1">
      <alignment horizontal="left" vertical="center"/>
    </xf>
    <xf numFmtId="0" fontId="6" fillId="0" borderId="15" xfId="0" applyFont="1" applyBorder="1" applyAlignment="1">
      <alignment horizontal="distributed" vertical="center" indent="2"/>
    </xf>
    <xf numFmtId="41" fontId="6" fillId="0" borderId="15" xfId="1" applyFont="1" applyBorder="1" applyAlignment="1">
      <alignment horizontal="center" vertical="center"/>
    </xf>
    <xf numFmtId="41" fontId="6" fillId="0" borderId="16" xfId="1" applyFont="1" applyFill="1" applyBorder="1">
      <alignment vertical="center"/>
    </xf>
    <xf numFmtId="0" fontId="6" fillId="0" borderId="16" xfId="0" applyFont="1" applyBorder="1" applyAlignment="1">
      <alignment horizontal="center" vertical="center"/>
    </xf>
    <xf numFmtId="41" fontId="6" fillId="0" borderId="17" xfId="0" applyNumberFormat="1" applyFont="1" applyBorder="1" applyAlignment="1">
      <alignment horizontal="left" vertical="center"/>
    </xf>
    <xf numFmtId="41" fontId="6" fillId="0" borderId="15" xfId="0" applyNumberFormat="1" applyFont="1" applyBorder="1">
      <alignment vertical="center"/>
    </xf>
    <xf numFmtId="0" fontId="6" fillId="0" borderId="9" xfId="0" applyFont="1" applyBorder="1" applyAlignment="1">
      <alignment horizontal="distributed" vertical="center" indent="2"/>
    </xf>
    <xf numFmtId="41" fontId="6" fillId="0" borderId="9" xfId="1" applyFont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41" fontId="6" fillId="0" borderId="8" xfId="0" applyNumberFormat="1" applyFont="1" applyBorder="1" applyAlignment="1">
      <alignment horizontal="left" vertical="center"/>
    </xf>
    <xf numFmtId="41" fontId="6" fillId="0" borderId="9" xfId="0" applyNumberFormat="1" applyFont="1" applyBorder="1">
      <alignment vertical="center"/>
    </xf>
    <xf numFmtId="0" fontId="6" fillId="0" borderId="12" xfId="0" applyFont="1" applyBorder="1" applyAlignment="1">
      <alignment horizontal="distributed" vertical="center" indent="2"/>
    </xf>
    <xf numFmtId="41" fontId="6" fillId="0" borderId="12" xfId="1" applyFont="1" applyBorder="1" applyAlignment="1">
      <alignment horizontal="center" vertical="center"/>
    </xf>
    <xf numFmtId="0" fontId="6" fillId="0" borderId="19" xfId="0" applyFont="1" applyBorder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12" xfId="0" applyFont="1" applyBorder="1">
      <alignment vertical="center"/>
    </xf>
    <xf numFmtId="41" fontId="6" fillId="0" borderId="21" xfId="0" applyNumberFormat="1" applyFont="1" applyBorder="1">
      <alignment vertical="center"/>
    </xf>
    <xf numFmtId="0" fontId="6" fillId="0" borderId="21" xfId="0" applyFont="1" applyBorder="1" applyAlignment="1">
      <alignment horizontal="center" vertical="center"/>
    </xf>
    <xf numFmtId="41" fontId="6" fillId="0" borderId="22" xfId="0" applyNumberFormat="1" applyFont="1" applyBorder="1" applyAlignment="1">
      <alignment horizontal="left" vertical="center"/>
    </xf>
    <xf numFmtId="41" fontId="6" fillId="0" borderId="9" xfId="1" applyFont="1" applyFill="1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 indent="2"/>
    </xf>
    <xf numFmtId="10" fontId="6" fillId="0" borderId="8" xfId="0" applyNumberFormat="1" applyFont="1" applyBorder="1" applyAlignment="1">
      <alignment horizontal="left" vertical="center"/>
    </xf>
    <xf numFmtId="41" fontId="6" fillId="0" borderId="12" xfId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distributed" vertical="center" indent="2"/>
    </xf>
    <xf numFmtId="41" fontId="6" fillId="0" borderId="15" xfId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distributed" vertical="center" indent="2"/>
    </xf>
    <xf numFmtId="0" fontId="6" fillId="0" borderId="22" xfId="0" applyFont="1" applyBorder="1" applyAlignment="1">
      <alignment horizontal="left" vertical="center"/>
    </xf>
    <xf numFmtId="0" fontId="6" fillId="0" borderId="15" xfId="0" applyFont="1" applyBorder="1">
      <alignment vertical="center"/>
    </xf>
    <xf numFmtId="10" fontId="11" fillId="0" borderId="8" xfId="0" applyNumberFormat="1" applyFont="1" applyBorder="1" applyAlignment="1">
      <alignment horizontal="left" vertical="center"/>
    </xf>
    <xf numFmtId="49" fontId="11" fillId="0" borderId="8" xfId="0" applyNumberFormat="1" applyFont="1" applyBorder="1" applyAlignment="1">
      <alignment horizontal="left" vertical="center"/>
    </xf>
    <xf numFmtId="0" fontId="15" fillId="0" borderId="9" xfId="0" applyFont="1" applyBorder="1" applyAlignment="1">
      <alignment horizontal="distributed" vertical="center" indent="2"/>
    </xf>
    <xf numFmtId="10" fontId="10" fillId="0" borderId="8" xfId="2" applyNumberFormat="1" applyFont="1" applyFill="1" applyBorder="1" applyAlignment="1">
      <alignment horizontal="left" vertical="center"/>
    </xf>
    <xf numFmtId="41" fontId="6" fillId="2" borderId="9" xfId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distributed" vertical="center" indent="2"/>
    </xf>
    <xf numFmtId="41" fontId="6" fillId="0" borderId="10" xfId="1" applyFont="1" applyFill="1" applyBorder="1" applyAlignment="1">
      <alignment horizontal="center" vertical="center"/>
    </xf>
    <xf numFmtId="179" fontId="11" fillId="0" borderId="8" xfId="0" applyNumberFormat="1" applyFont="1" applyBorder="1" applyAlignment="1">
      <alignment horizontal="left" vertical="center"/>
    </xf>
    <xf numFmtId="0" fontId="6" fillId="0" borderId="10" xfId="0" applyFont="1" applyBorder="1">
      <alignment vertical="center"/>
    </xf>
    <xf numFmtId="0" fontId="11" fillId="0" borderId="20" xfId="0" applyFont="1" applyBorder="1" applyAlignment="1">
      <alignment horizontal="left" vertical="center"/>
    </xf>
    <xf numFmtId="41" fontId="6" fillId="0" borderId="2" xfId="1" applyFont="1" applyBorder="1" applyAlignment="1">
      <alignment horizontal="center" vertical="center"/>
    </xf>
    <xf numFmtId="0" fontId="6" fillId="0" borderId="23" xfId="0" applyFont="1" applyBorder="1" applyAlignment="1">
      <alignment horizontal="distributed" vertical="center" indent="2"/>
    </xf>
    <xf numFmtId="0" fontId="6" fillId="0" borderId="23" xfId="0" applyFont="1" applyBorder="1" applyAlignment="1">
      <alignment horizontal="center" vertical="center"/>
    </xf>
    <xf numFmtId="180" fontId="11" fillId="0" borderId="4" xfId="0" applyNumberFormat="1" applyFont="1" applyBorder="1" applyAlignment="1">
      <alignment horizontal="left" vertical="center"/>
    </xf>
    <xf numFmtId="0" fontId="6" fillId="0" borderId="2" xfId="0" applyFont="1" applyBorder="1">
      <alignment vertical="center"/>
    </xf>
    <xf numFmtId="41" fontId="6" fillId="0" borderId="14" xfId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80" fontId="11" fillId="0" borderId="25" xfId="0" applyNumberFormat="1" applyFont="1" applyBorder="1" applyAlignment="1">
      <alignment horizontal="left" vertical="center"/>
    </xf>
    <xf numFmtId="0" fontId="6" fillId="0" borderId="14" xfId="0" applyFont="1" applyBorder="1">
      <alignment vertical="center"/>
    </xf>
    <xf numFmtId="181" fontId="6" fillId="0" borderId="14" xfId="1" applyNumberFormat="1" applyFont="1" applyBorder="1" applyAlignment="1">
      <alignment vertical="center"/>
    </xf>
    <xf numFmtId="9" fontId="6" fillId="0" borderId="4" xfId="0" applyNumberFormat="1" applyFont="1" applyBorder="1" applyAlignment="1">
      <alignment horizontal="left" vertical="center"/>
    </xf>
    <xf numFmtId="41" fontId="13" fillId="4" borderId="14" xfId="1" applyFont="1" applyFill="1" applyBorder="1" applyAlignment="1">
      <alignment horizontal="center" vertical="center"/>
    </xf>
    <xf numFmtId="182" fontId="16" fillId="4" borderId="24" xfId="2" applyNumberFormat="1" applyFont="1" applyFill="1" applyBorder="1" applyAlignment="1">
      <alignment horizontal="left" vertical="center"/>
    </xf>
    <xf numFmtId="0" fontId="13" fillId="4" borderId="24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left" vertical="center"/>
    </xf>
    <xf numFmtId="0" fontId="13" fillId="4" borderId="14" xfId="0" applyFont="1" applyFill="1" applyBorder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 indent="3"/>
    </xf>
    <xf numFmtId="0" fontId="14" fillId="2" borderId="0" xfId="0" applyFont="1" applyFill="1" applyAlignment="1">
      <alignment horizontal="center" vertical="center"/>
    </xf>
    <xf numFmtId="0" fontId="13" fillId="5" borderId="13" xfId="0" applyFont="1" applyFill="1" applyBorder="1" applyAlignment="1">
      <alignment horizontal="left" vertical="center" wrapText="1"/>
    </xf>
    <xf numFmtId="0" fontId="13" fillId="5" borderId="13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horizontal="distributed" vertical="center" indent="2"/>
    </xf>
    <xf numFmtId="0" fontId="13" fillId="5" borderId="4" xfId="0" applyFont="1" applyFill="1" applyBorder="1" applyAlignment="1">
      <alignment horizontal="distributed" vertical="center" indent="5"/>
    </xf>
    <xf numFmtId="0" fontId="13" fillId="5" borderId="2" xfId="0" applyFont="1" applyFill="1" applyBorder="1" applyAlignment="1">
      <alignment horizontal="distributed" vertical="center" indent="5"/>
    </xf>
    <xf numFmtId="0" fontId="13" fillId="5" borderId="1" xfId="0" applyFont="1" applyFill="1" applyBorder="1" applyAlignment="1">
      <alignment horizontal="distributed" vertical="center" indent="2"/>
    </xf>
    <xf numFmtId="0" fontId="13" fillId="5" borderId="14" xfId="0" applyFont="1" applyFill="1" applyBorder="1" applyAlignment="1">
      <alignment horizontal="distributed" vertical="center" indent="2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distributed" vertical="center" indent="3"/>
    </xf>
    <xf numFmtId="0" fontId="6" fillId="0" borderId="14" xfId="0" applyFont="1" applyBorder="1" applyAlignment="1">
      <alignment horizontal="distributed" vertical="center" indent="3"/>
    </xf>
    <xf numFmtId="41" fontId="10" fillId="0" borderId="7" xfId="4" applyNumberFormat="1" applyFont="1" applyBorder="1" applyAlignment="1">
      <alignment vertical="center"/>
    </xf>
    <xf numFmtId="41" fontId="10" fillId="0" borderId="8" xfId="4" applyNumberFormat="1" applyFont="1" applyBorder="1" applyAlignment="1">
      <alignment vertical="center"/>
    </xf>
    <xf numFmtId="0" fontId="3" fillId="2" borderId="0" xfId="3" applyFont="1" applyFill="1" applyAlignment="1">
      <alignment horizontal="center" vertical="center"/>
    </xf>
    <xf numFmtId="0" fontId="7" fillId="3" borderId="1" xfId="3" applyFont="1" applyFill="1" applyBorder="1" applyAlignment="1">
      <alignment horizontal="center" vertical="center"/>
    </xf>
    <xf numFmtId="0" fontId="7" fillId="3" borderId="5" xfId="3" applyFont="1" applyFill="1" applyBorder="1" applyAlignment="1">
      <alignment horizontal="center" vertical="center"/>
    </xf>
    <xf numFmtId="0" fontId="7" fillId="3" borderId="2" xfId="3" applyFont="1" applyFill="1" applyBorder="1" applyAlignment="1">
      <alignment horizontal="center" vertical="center" shrinkToFit="1"/>
    </xf>
    <xf numFmtId="0" fontId="7" fillId="3" borderId="6" xfId="3" applyFont="1" applyFill="1" applyBorder="1" applyAlignment="1">
      <alignment horizontal="center" vertical="center" shrinkToFit="1"/>
    </xf>
    <xf numFmtId="0" fontId="7" fillId="3" borderId="2" xfId="3" applyFont="1" applyFill="1" applyBorder="1" applyAlignment="1">
      <alignment horizontal="center" vertical="center"/>
    </xf>
    <xf numFmtId="0" fontId="7" fillId="3" borderId="6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distributed" vertical="center" indent="3"/>
    </xf>
    <xf numFmtId="0" fontId="7" fillId="3" borderId="4" xfId="3" applyFont="1" applyFill="1" applyBorder="1" applyAlignment="1">
      <alignment horizontal="distributed" vertical="center" indent="3"/>
    </xf>
    <xf numFmtId="0" fontId="7" fillId="3" borderId="3" xfId="3" applyFont="1" applyFill="1" applyBorder="1" applyAlignment="1">
      <alignment horizontal="distributed" vertical="center" indent="2"/>
    </xf>
    <xf numFmtId="0" fontId="7" fillId="3" borderId="4" xfId="3" applyFont="1" applyFill="1" applyBorder="1" applyAlignment="1">
      <alignment horizontal="distributed" vertical="center" indent="2"/>
    </xf>
    <xf numFmtId="0" fontId="7" fillId="3" borderId="2" xfId="3" applyFont="1" applyFill="1" applyBorder="1" applyAlignment="1">
      <alignment horizontal="distributed" vertical="center" indent="3"/>
    </xf>
  </cellXfs>
  <cellStyles count="6">
    <cellStyle name="백분율" xfId="2" builtinId="5"/>
    <cellStyle name="쉼표 [0]" xfId="1" builtinId="6"/>
    <cellStyle name="쉼표 [0] 5" xfId="5" xr:uid="{A2A9AD18-842B-4F7F-95D4-98A755D9CEE8}"/>
    <cellStyle name="표준" xfId="0" builtinId="0"/>
    <cellStyle name="표준 10" xfId="3" xr:uid="{4A00661B-8379-42BA-AC56-CDC993F3E663}"/>
    <cellStyle name="표준_현장설비" xfId="4" xr:uid="{833AB775-781C-4586-BDF0-57C39DA87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9444;&#44228;&#45236;&#50669;&#494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내역서"/>
      <sheetName val="Sheet1"/>
      <sheetName val="일위대가표"/>
      <sheetName val="물량산출표"/>
      <sheetName val="가격조사표"/>
      <sheetName val="노임단가"/>
    </sheetNames>
    <sheetDataSet>
      <sheetData sheetId="0">
        <row r="2">
          <cell r="A2" t="str">
            <v>사업명 : 민방위경보시설 신규 설치</v>
          </cell>
        </row>
      </sheetData>
      <sheetData sheetId="1" refreshError="1"/>
      <sheetData sheetId="2" refreshError="1"/>
      <sheetData sheetId="3" refreshError="1"/>
      <sheetData sheetId="4">
        <row r="4">
          <cell r="A4" t="str">
            <v xml:space="preserve"> 1) 제어부 </v>
          </cell>
          <cell r="B4" t="str">
            <v>MCU 800MHz, DRAM 1GB, Ethernet, AoIP 기능 지원</v>
          </cell>
          <cell r="C4" t="str">
            <v>개</v>
          </cell>
          <cell r="D4">
            <v>1</v>
          </cell>
        </row>
        <row r="5">
          <cell r="A5" t="str">
            <v xml:space="preserve"> 2) 통신부</v>
          </cell>
          <cell r="B5" t="str">
            <v>DSU 9.6Kbps(단말카드형)</v>
          </cell>
          <cell r="C5" t="str">
            <v>개</v>
          </cell>
          <cell r="D5">
            <v>1</v>
          </cell>
        </row>
        <row r="6">
          <cell r="A6" t="str">
            <v xml:space="preserve"> 3) 인터페이스부</v>
          </cell>
          <cell r="B6" t="str">
            <v>오디오 입출력 제어 및 감시</v>
          </cell>
          <cell r="C6" t="str">
            <v>개</v>
          </cell>
          <cell r="D6">
            <v>1</v>
          </cell>
        </row>
        <row r="7">
          <cell r="A7" t="str">
            <v xml:space="preserve"> 4) 비상발령장치</v>
          </cell>
          <cell r="B7" t="str">
            <v>예비, 발령 비상발령 카드</v>
          </cell>
          <cell r="C7" t="str">
            <v>개</v>
          </cell>
          <cell r="D7">
            <v>1</v>
          </cell>
        </row>
        <row r="8">
          <cell r="A8" t="str">
            <v xml:space="preserve"> 5) 전면조작반 및 보드</v>
          </cell>
          <cell r="B8" t="str">
            <v>상황표시기, 7인치 터치스크린</v>
          </cell>
          <cell r="C8" t="str">
            <v>개</v>
          </cell>
          <cell r="D8">
            <v>1</v>
          </cell>
        </row>
        <row r="9">
          <cell r="B9" t="str">
            <v>위성수신카드</v>
          </cell>
          <cell r="C9" t="str">
            <v>식</v>
          </cell>
          <cell r="D9">
            <v>1</v>
          </cell>
        </row>
        <row r="10">
          <cell r="B10" t="str">
            <v>1.2M 파라볼라 위성안테나 및 고정브라켓</v>
          </cell>
          <cell r="C10" t="str">
            <v>식</v>
          </cell>
          <cell r="D10">
            <v>1</v>
          </cell>
        </row>
        <row r="11">
          <cell r="B11" t="str">
            <v>LNB, Ku-band, PLL Type</v>
          </cell>
          <cell r="C11" t="str">
            <v>개</v>
          </cell>
          <cell r="D11">
            <v>1</v>
          </cell>
        </row>
        <row r="12">
          <cell r="A12" t="str">
            <v xml:space="preserve"> 7) 디지털파워앰프</v>
          </cell>
          <cell r="B12" t="str">
            <v>D급 400W PAU</v>
          </cell>
          <cell r="C12" t="str">
            <v>개</v>
          </cell>
          <cell r="D12">
            <v>4</v>
          </cell>
        </row>
        <row r="13">
          <cell r="A13" t="str">
            <v xml:space="preserve"> 8) 혼스피커</v>
          </cell>
          <cell r="B13" t="str">
            <v>정지향성 혼</v>
          </cell>
          <cell r="C13" t="str">
            <v>개</v>
          </cell>
          <cell r="D13">
            <v>16</v>
          </cell>
        </row>
        <row r="14">
          <cell r="B14" t="str">
            <v>드라이브유닛트</v>
          </cell>
          <cell r="C14" t="str">
            <v>개</v>
          </cell>
          <cell r="D14">
            <v>16</v>
          </cell>
        </row>
        <row r="15">
          <cell r="A15" t="str">
            <v xml:space="preserve"> 9) 경보용 철관주</v>
          </cell>
          <cell r="B15" t="str">
            <v>216.3*2.5m*4.5T</v>
          </cell>
          <cell r="C15" t="str">
            <v>조</v>
          </cell>
          <cell r="D15">
            <v>1</v>
          </cell>
        </row>
        <row r="16">
          <cell r="A16" t="str">
            <v xml:space="preserve"> 10) 전원장치</v>
          </cell>
          <cell r="B16" t="str">
            <v>고성능 충전기 DC 36V, 24A</v>
          </cell>
          <cell r="C16" t="str">
            <v>개</v>
          </cell>
          <cell r="D16">
            <v>1</v>
          </cell>
        </row>
        <row r="17">
          <cell r="A17" t="str">
            <v xml:space="preserve"> 11) 리튬이온배터리</v>
          </cell>
          <cell r="B17" t="str">
            <v>36Li42A</v>
          </cell>
          <cell r="C17" t="str">
            <v>식</v>
          </cell>
          <cell r="D17">
            <v>2</v>
          </cell>
        </row>
        <row r="18">
          <cell r="A18" t="str">
            <v xml:space="preserve"> 12) 장비 기구물</v>
          </cell>
          <cell r="B18" t="str">
            <v>외장형 렉 (C형), 방우형</v>
          </cell>
          <cell r="C18" t="str">
            <v>대</v>
          </cell>
          <cell r="D18">
            <v>1</v>
          </cell>
        </row>
        <row r="19">
          <cell r="B19" t="str">
            <v>디지털마이크</v>
          </cell>
          <cell r="C19" t="str">
            <v>개</v>
          </cell>
          <cell r="D19">
            <v>1</v>
          </cell>
        </row>
        <row r="21">
          <cell r="A21" t="str">
            <v xml:space="preserve"> 13) 위성케이블</v>
          </cell>
          <cell r="B21" t="str">
            <v>HFBT 5C</v>
          </cell>
          <cell r="C21" t="str">
            <v>m</v>
          </cell>
          <cell r="D21">
            <v>2</v>
          </cell>
        </row>
        <row r="22">
          <cell r="A22" t="str">
            <v xml:space="preserve"> 14) 스피커케이블</v>
          </cell>
          <cell r="B22" t="str">
            <v>F-CVV1.5sq*20C</v>
          </cell>
          <cell r="C22" t="str">
            <v>m</v>
          </cell>
          <cell r="D22">
            <v>2</v>
          </cell>
        </row>
        <row r="23">
          <cell r="B23" t="str">
            <v>F-CVV1.5sq*12C</v>
          </cell>
          <cell r="C23" t="str">
            <v>m</v>
          </cell>
          <cell r="D23">
            <v>2</v>
          </cell>
        </row>
        <row r="24">
          <cell r="A24" t="str">
            <v xml:space="preserve"> 15) 전원케이블 </v>
          </cell>
          <cell r="B24" t="str">
            <v>F-CV 2.5sq*3C</v>
          </cell>
          <cell r="C24" t="str">
            <v>m</v>
          </cell>
          <cell r="D24">
            <v>2</v>
          </cell>
        </row>
        <row r="25">
          <cell r="A25" t="str">
            <v xml:space="preserve"> 16) 전선관</v>
          </cell>
          <cell r="B25" t="str">
            <v>일반방수 GW-42</v>
          </cell>
          <cell r="C25" t="str">
            <v>m</v>
          </cell>
          <cell r="D25">
            <v>2</v>
          </cell>
        </row>
        <row r="26">
          <cell r="B26" t="str">
            <v>일반방수 GW-22</v>
          </cell>
          <cell r="C26" t="str">
            <v>m</v>
          </cell>
          <cell r="D26">
            <v>2</v>
          </cell>
        </row>
        <row r="27">
          <cell r="A27" t="str">
            <v xml:space="preserve"> 17) 접지 자재</v>
          </cell>
        </row>
        <row r="28">
          <cell r="A28" t="str">
            <v xml:space="preserve">      피뢰보안기</v>
          </cell>
          <cell r="B28" t="str">
            <v>데이터 4선식, 2선식</v>
          </cell>
          <cell r="C28" t="str">
            <v>식</v>
          </cell>
          <cell r="D28">
            <v>1</v>
          </cell>
        </row>
        <row r="29">
          <cell r="A29" t="str">
            <v xml:space="preserve">      접지케이블</v>
          </cell>
          <cell r="B29" t="str">
            <v>F-GV16sq(장비접지)</v>
          </cell>
          <cell r="C29" t="str">
            <v>m</v>
          </cell>
          <cell r="D29">
            <v>2</v>
          </cell>
        </row>
        <row r="30">
          <cell r="A30" t="str">
            <v xml:space="preserve"> 18) 지선</v>
          </cell>
          <cell r="B30" t="str">
            <v>와이어 로프 8mm(철심)</v>
          </cell>
          <cell r="C30" t="str">
            <v>m</v>
          </cell>
          <cell r="D30">
            <v>20</v>
          </cell>
        </row>
        <row r="31">
          <cell r="A31" t="str">
            <v xml:space="preserve">      지선 연결고리</v>
          </cell>
          <cell r="B31" t="str">
            <v>와이어 클립 8mm(주물)</v>
          </cell>
          <cell r="C31" t="str">
            <v>개</v>
          </cell>
          <cell r="D31">
            <v>24</v>
          </cell>
        </row>
        <row r="32">
          <cell r="A32" t="str">
            <v xml:space="preserve">      지선 연결고리</v>
          </cell>
          <cell r="B32" t="str">
            <v>턴버클 8mm</v>
          </cell>
          <cell r="C32" t="str">
            <v>개</v>
          </cell>
          <cell r="D32">
            <v>4</v>
          </cell>
        </row>
        <row r="33">
          <cell r="A33" t="str">
            <v xml:space="preserve">      앙카볼트</v>
          </cell>
          <cell r="B33" t="str">
            <v xml:space="preserve">셋트앙카 3/8" </v>
          </cell>
          <cell r="C33" t="str">
            <v>개</v>
          </cell>
          <cell r="D33">
            <v>4</v>
          </cell>
        </row>
        <row r="34">
          <cell r="A34" t="str">
            <v xml:space="preserve"> 19) 크레인</v>
          </cell>
          <cell r="B34" t="str">
            <v>10t 타이어</v>
          </cell>
          <cell r="C34" t="str">
            <v>시간</v>
          </cell>
          <cell r="D34">
            <v>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BDD9B-8732-49F4-B72F-FB218320395E}">
  <dimension ref="A1:H28"/>
  <sheetViews>
    <sheetView tabSelected="1" workbookViewId="0">
      <selection activeCell="G14" sqref="G14"/>
    </sheetView>
  </sheetViews>
  <sheetFormatPr defaultRowHeight="16.5" x14ac:dyDescent="0.3"/>
  <cols>
    <col min="1" max="1" width="8.5" customWidth="1"/>
    <col min="2" max="2" width="8.375" customWidth="1"/>
    <col min="3" max="3" width="38.125" customWidth="1"/>
    <col min="4" max="4" width="28.25" customWidth="1"/>
    <col min="5" max="5" width="26.75" customWidth="1"/>
    <col min="6" max="6" width="3.625" customWidth="1"/>
    <col min="7" max="7" width="11.375" customWidth="1"/>
    <col min="8" max="8" width="27.375" customWidth="1"/>
  </cols>
  <sheetData>
    <row r="1" spans="1:8" ht="31.5" x14ac:dyDescent="0.3">
      <c r="A1" s="95" t="s">
        <v>17</v>
      </c>
      <c r="B1" s="95"/>
      <c r="C1" s="95"/>
      <c r="D1" s="95"/>
      <c r="E1" s="95"/>
      <c r="F1" s="95"/>
      <c r="G1" s="95"/>
      <c r="H1" s="95"/>
    </row>
    <row r="2" spans="1:8" x14ac:dyDescent="0.3">
      <c r="A2" s="1" t="s">
        <v>18</v>
      </c>
      <c r="B2" s="2"/>
      <c r="C2" s="2"/>
      <c r="D2" s="2"/>
      <c r="E2" s="2"/>
      <c r="F2" s="3"/>
      <c r="G2" s="34"/>
      <c r="H2" s="2"/>
    </row>
    <row r="3" spans="1:8" x14ac:dyDescent="0.3">
      <c r="A3" s="96" t="s">
        <v>19</v>
      </c>
      <c r="B3" s="97"/>
      <c r="C3" s="97"/>
      <c r="D3" s="98" t="s">
        <v>20</v>
      </c>
      <c r="E3" s="99" t="s">
        <v>21</v>
      </c>
      <c r="F3" s="100"/>
      <c r="G3" s="100"/>
      <c r="H3" s="101" t="s">
        <v>22</v>
      </c>
    </row>
    <row r="4" spans="1:8" x14ac:dyDescent="0.3">
      <c r="A4" s="97"/>
      <c r="B4" s="97"/>
      <c r="C4" s="97"/>
      <c r="D4" s="98"/>
      <c r="E4" s="99"/>
      <c r="F4" s="100"/>
      <c r="G4" s="100"/>
      <c r="H4" s="102"/>
    </row>
    <row r="5" spans="1:8" x14ac:dyDescent="0.3">
      <c r="A5" s="103" t="s">
        <v>23</v>
      </c>
      <c r="B5" s="103" t="s">
        <v>24</v>
      </c>
      <c r="C5" s="35" t="s">
        <v>25</v>
      </c>
      <c r="D5" s="36"/>
      <c r="E5" s="37"/>
      <c r="F5" s="38"/>
      <c r="G5" s="39"/>
      <c r="H5" s="40"/>
    </row>
    <row r="6" spans="1:8" x14ac:dyDescent="0.3">
      <c r="A6" s="104"/>
      <c r="B6" s="104"/>
      <c r="C6" s="41" t="s">
        <v>26</v>
      </c>
      <c r="D6" s="42"/>
      <c r="E6" s="43"/>
      <c r="F6" s="44"/>
      <c r="G6" s="45"/>
      <c r="H6" s="46"/>
    </row>
    <row r="7" spans="1:8" x14ac:dyDescent="0.3">
      <c r="A7" s="104"/>
      <c r="B7" s="106"/>
      <c r="C7" s="47" t="s">
        <v>27</v>
      </c>
      <c r="D7" s="48"/>
      <c r="E7" s="49"/>
      <c r="F7" s="50"/>
      <c r="G7" s="51"/>
      <c r="H7" s="52"/>
    </row>
    <row r="8" spans="1:8" x14ac:dyDescent="0.3">
      <c r="A8" s="104"/>
      <c r="B8" s="103" t="s">
        <v>28</v>
      </c>
      <c r="C8" s="35" t="s">
        <v>29</v>
      </c>
      <c r="D8" s="36"/>
      <c r="E8" s="53"/>
      <c r="F8" s="54"/>
      <c r="G8" s="55"/>
      <c r="H8" s="40"/>
    </row>
    <row r="9" spans="1:8" x14ac:dyDescent="0.3">
      <c r="A9" s="104"/>
      <c r="B9" s="104"/>
      <c r="C9" s="41" t="s">
        <v>30</v>
      </c>
      <c r="D9" s="56"/>
      <c r="E9" s="57"/>
      <c r="F9" s="44"/>
      <c r="G9" s="58"/>
      <c r="H9" s="9"/>
    </row>
    <row r="10" spans="1:8" x14ac:dyDescent="0.3">
      <c r="A10" s="104"/>
      <c r="B10" s="106"/>
      <c r="C10" s="47" t="s">
        <v>27</v>
      </c>
      <c r="D10" s="59"/>
      <c r="E10" s="60"/>
      <c r="F10" s="50"/>
      <c r="G10" s="51"/>
      <c r="H10" s="52"/>
    </row>
    <row r="11" spans="1:8" x14ac:dyDescent="0.3">
      <c r="A11" s="104"/>
      <c r="B11" s="103" t="s">
        <v>31</v>
      </c>
      <c r="C11" s="35" t="s">
        <v>32</v>
      </c>
      <c r="D11" s="61"/>
      <c r="E11" s="62"/>
      <c r="F11" s="54"/>
      <c r="G11" s="63"/>
      <c r="H11" s="64"/>
    </row>
    <row r="12" spans="1:8" x14ac:dyDescent="0.3">
      <c r="A12" s="104"/>
      <c r="B12" s="104"/>
      <c r="C12" s="41" t="s">
        <v>33</v>
      </c>
      <c r="D12" s="56"/>
      <c r="E12" s="57"/>
      <c r="F12" s="44"/>
      <c r="G12" s="65"/>
      <c r="H12" s="9"/>
    </row>
    <row r="13" spans="1:8" x14ac:dyDescent="0.3">
      <c r="A13" s="104"/>
      <c r="B13" s="104"/>
      <c r="C13" s="41" t="s">
        <v>34</v>
      </c>
      <c r="D13" s="56"/>
      <c r="E13" s="57"/>
      <c r="F13" s="44"/>
      <c r="G13" s="65"/>
      <c r="H13" s="9"/>
    </row>
    <row r="14" spans="1:8" x14ac:dyDescent="0.3">
      <c r="A14" s="104"/>
      <c r="B14" s="104"/>
      <c r="C14" s="41" t="s">
        <v>35</v>
      </c>
      <c r="D14" s="56"/>
      <c r="E14" s="57"/>
      <c r="F14" s="44"/>
      <c r="G14" s="66"/>
      <c r="H14" s="9"/>
    </row>
    <row r="15" spans="1:8" x14ac:dyDescent="0.3">
      <c r="A15" s="104"/>
      <c r="B15" s="104"/>
      <c r="C15" s="41" t="s">
        <v>36</v>
      </c>
      <c r="D15" s="56"/>
      <c r="E15" s="57"/>
      <c r="F15" s="44"/>
      <c r="G15" s="65"/>
      <c r="H15" s="9"/>
    </row>
    <row r="16" spans="1:8" x14ac:dyDescent="0.3">
      <c r="A16" s="104"/>
      <c r="B16" s="104"/>
      <c r="C16" s="67" t="s">
        <v>37</v>
      </c>
      <c r="D16" s="56"/>
      <c r="E16" s="57"/>
      <c r="F16" s="44"/>
      <c r="G16" s="65"/>
      <c r="H16" s="9"/>
    </row>
    <row r="17" spans="1:8" x14ac:dyDescent="0.3">
      <c r="A17" s="104"/>
      <c r="B17" s="104"/>
      <c r="C17" s="41" t="s">
        <v>38</v>
      </c>
      <c r="D17" s="56"/>
      <c r="E17" s="57"/>
      <c r="F17" s="44"/>
      <c r="G17" s="68"/>
      <c r="H17" s="9"/>
    </row>
    <row r="18" spans="1:8" x14ac:dyDescent="0.3">
      <c r="A18" s="104"/>
      <c r="B18" s="104"/>
      <c r="C18" s="41" t="s">
        <v>39</v>
      </c>
      <c r="D18" s="69"/>
      <c r="E18" s="57"/>
      <c r="F18" s="44"/>
      <c r="G18" s="65"/>
      <c r="H18" s="9"/>
    </row>
    <row r="19" spans="1:8" x14ac:dyDescent="0.3">
      <c r="A19" s="104"/>
      <c r="B19" s="104"/>
      <c r="C19" s="41" t="s">
        <v>40</v>
      </c>
      <c r="D19" s="56"/>
      <c r="E19" s="57"/>
      <c r="F19" s="44"/>
      <c r="G19" s="65"/>
      <c r="H19" s="9"/>
    </row>
    <row r="20" spans="1:8" x14ac:dyDescent="0.3">
      <c r="A20" s="105"/>
      <c r="B20" s="105"/>
      <c r="C20" s="70" t="s">
        <v>41</v>
      </c>
      <c r="D20" s="71"/>
      <c r="E20" s="57"/>
      <c r="F20" s="44"/>
      <c r="G20" s="72"/>
      <c r="H20" s="73"/>
    </row>
    <row r="21" spans="1:8" x14ac:dyDescent="0.3">
      <c r="A21" s="105"/>
      <c r="B21" s="105"/>
      <c r="C21" s="70" t="s">
        <v>42</v>
      </c>
      <c r="D21" s="71"/>
      <c r="E21" s="57"/>
      <c r="F21" s="44"/>
      <c r="G21" s="65"/>
      <c r="H21" s="73"/>
    </row>
    <row r="22" spans="1:8" x14ac:dyDescent="0.3">
      <c r="A22" s="106"/>
      <c r="B22" s="106"/>
      <c r="C22" s="47" t="s">
        <v>27</v>
      </c>
      <c r="D22" s="59"/>
      <c r="E22" s="60"/>
      <c r="F22" s="50"/>
      <c r="G22" s="74"/>
      <c r="H22" s="52"/>
    </row>
    <row r="23" spans="1:8" x14ac:dyDescent="0.3">
      <c r="A23" s="94" t="s">
        <v>43</v>
      </c>
      <c r="B23" s="94"/>
      <c r="C23" s="94"/>
      <c r="D23" s="75"/>
      <c r="E23" s="76"/>
      <c r="F23" s="77"/>
      <c r="G23" s="78"/>
      <c r="H23" s="79"/>
    </row>
    <row r="24" spans="1:8" x14ac:dyDescent="0.3">
      <c r="A24" s="108" t="s">
        <v>44</v>
      </c>
      <c r="B24" s="108"/>
      <c r="C24" s="108"/>
      <c r="D24" s="80"/>
      <c r="E24" s="81"/>
      <c r="F24" s="81"/>
      <c r="G24" s="82"/>
      <c r="H24" s="83"/>
    </row>
    <row r="25" spans="1:8" x14ac:dyDescent="0.3">
      <c r="A25" s="108" t="s">
        <v>6</v>
      </c>
      <c r="B25" s="108"/>
      <c r="C25" s="108"/>
      <c r="D25" s="80"/>
      <c r="E25" s="81"/>
      <c r="F25" s="81"/>
      <c r="G25" s="82"/>
      <c r="H25" s="83"/>
    </row>
    <row r="26" spans="1:8" x14ac:dyDescent="0.3">
      <c r="A26" s="108" t="s">
        <v>27</v>
      </c>
      <c r="B26" s="108"/>
      <c r="C26" s="108"/>
      <c r="D26" s="84"/>
      <c r="E26" s="91"/>
      <c r="F26" s="92"/>
      <c r="G26" s="93"/>
      <c r="H26" s="83"/>
    </row>
    <row r="27" spans="1:8" x14ac:dyDescent="0.3">
      <c r="A27" s="94" t="s">
        <v>45</v>
      </c>
      <c r="B27" s="94"/>
      <c r="C27" s="94"/>
      <c r="D27" s="75"/>
      <c r="E27" s="76"/>
      <c r="F27" s="77"/>
      <c r="G27" s="85"/>
      <c r="H27" s="79"/>
    </row>
    <row r="28" spans="1:8" x14ac:dyDescent="0.3">
      <c r="A28" s="107" t="s">
        <v>46</v>
      </c>
      <c r="B28" s="107"/>
      <c r="C28" s="107"/>
      <c r="D28" s="86"/>
      <c r="E28" s="87"/>
      <c r="F28" s="88"/>
      <c r="G28" s="89"/>
      <c r="H28" s="90"/>
    </row>
  </sheetData>
  <mergeCells count="16">
    <mergeCell ref="A28:C28"/>
    <mergeCell ref="A23:C23"/>
    <mergeCell ref="A24:C24"/>
    <mergeCell ref="A25:C25"/>
    <mergeCell ref="A26:C26"/>
    <mergeCell ref="E26:G26"/>
    <mergeCell ref="A27:C27"/>
    <mergeCell ref="A1:H1"/>
    <mergeCell ref="A3:C4"/>
    <mergeCell ref="D3:D4"/>
    <mergeCell ref="E3:G4"/>
    <mergeCell ref="H3:H4"/>
    <mergeCell ref="A5:A22"/>
    <mergeCell ref="B5:B7"/>
    <mergeCell ref="B8:B10"/>
    <mergeCell ref="B11:B2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E238-1AD7-4A67-B0CC-47F3ADC08B60}">
  <dimension ref="A1:M43"/>
  <sheetViews>
    <sheetView workbookViewId="0">
      <selection activeCell="B10" sqref="B10"/>
    </sheetView>
  </sheetViews>
  <sheetFormatPr defaultRowHeight="16.5" x14ac:dyDescent="0.3"/>
  <cols>
    <col min="1" max="1" width="25.5" customWidth="1"/>
    <col min="2" max="2" width="22.125" customWidth="1"/>
  </cols>
  <sheetData>
    <row r="1" spans="1:13" ht="31.5" x14ac:dyDescent="0.3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x14ac:dyDescent="0.3">
      <c r="A2" s="1" t="str">
        <f>[1]원가계산서!A2</f>
        <v>사업명 : 민방위경보시설 신규 설치</v>
      </c>
      <c r="B2" s="2"/>
      <c r="C2" s="3"/>
      <c r="D2" s="3"/>
      <c r="E2" s="2"/>
      <c r="F2" s="2"/>
      <c r="G2" s="2"/>
      <c r="H2" s="2"/>
      <c r="I2" s="4"/>
      <c r="J2" s="4"/>
      <c r="K2" s="4"/>
      <c r="L2" s="5"/>
      <c r="M2" s="5"/>
    </row>
    <row r="3" spans="1:13" x14ac:dyDescent="0.3">
      <c r="A3" s="112" t="s">
        <v>1</v>
      </c>
      <c r="B3" s="114" t="s">
        <v>2</v>
      </c>
      <c r="C3" s="116" t="s">
        <v>3</v>
      </c>
      <c r="D3" s="116" t="s">
        <v>4</v>
      </c>
      <c r="E3" s="118" t="s">
        <v>5</v>
      </c>
      <c r="F3" s="119"/>
      <c r="G3" s="120" t="s">
        <v>6</v>
      </c>
      <c r="H3" s="121"/>
      <c r="I3" s="122" t="s">
        <v>7</v>
      </c>
      <c r="J3" s="122"/>
      <c r="K3" s="122" t="s">
        <v>8</v>
      </c>
      <c r="L3" s="122"/>
      <c r="M3" s="116" t="s">
        <v>9</v>
      </c>
    </row>
    <row r="4" spans="1:13" ht="17.25" thickBot="1" x14ac:dyDescent="0.35">
      <c r="A4" s="113"/>
      <c r="B4" s="115"/>
      <c r="C4" s="117"/>
      <c r="D4" s="117"/>
      <c r="E4" s="6" t="s">
        <v>10</v>
      </c>
      <c r="F4" s="6" t="s">
        <v>11</v>
      </c>
      <c r="G4" s="6" t="s">
        <v>10</v>
      </c>
      <c r="H4" s="6" t="s">
        <v>11</v>
      </c>
      <c r="I4" s="7" t="s">
        <v>10</v>
      </c>
      <c r="J4" s="7" t="s">
        <v>11</v>
      </c>
      <c r="K4" s="7" t="s">
        <v>10</v>
      </c>
      <c r="L4" s="7" t="s">
        <v>11</v>
      </c>
      <c r="M4" s="117"/>
    </row>
    <row r="5" spans="1:13" ht="17.25" thickTop="1" x14ac:dyDescent="0.3">
      <c r="A5" s="109" t="s">
        <v>12</v>
      </c>
      <c r="B5" s="110"/>
      <c r="C5" s="8"/>
      <c r="D5" s="8"/>
      <c r="E5" s="9"/>
      <c r="F5" s="9"/>
      <c r="G5" s="10"/>
      <c r="H5" s="10"/>
      <c r="I5" s="11"/>
      <c r="J5" s="12"/>
      <c r="K5" s="13"/>
      <c r="L5" s="13"/>
      <c r="M5" s="14"/>
    </row>
    <row r="6" spans="1:13" x14ac:dyDescent="0.3">
      <c r="A6" s="15" t="str">
        <f>[1]물량산출표!A4</f>
        <v xml:space="preserve"> 1) 제어부 </v>
      </c>
      <c r="B6" s="16" t="str">
        <f>[1]물량산출표!B4</f>
        <v>MCU 800MHz, DRAM 1GB, Ethernet, AoIP 기능 지원</v>
      </c>
      <c r="C6" s="8" t="str">
        <f>[1]물량산출표!C4</f>
        <v>개</v>
      </c>
      <c r="D6" s="8">
        <f>[1]물량산출표!D4</f>
        <v>1</v>
      </c>
      <c r="E6" s="9"/>
      <c r="F6" s="9"/>
      <c r="G6" s="10"/>
      <c r="H6" s="10"/>
      <c r="I6" s="11"/>
      <c r="J6" s="12"/>
      <c r="K6" s="13"/>
      <c r="L6" s="13"/>
      <c r="M6" s="14"/>
    </row>
    <row r="7" spans="1:13" x14ac:dyDescent="0.3">
      <c r="A7" s="15" t="str">
        <f>[1]물량산출표!A5</f>
        <v xml:space="preserve"> 2) 통신부</v>
      </c>
      <c r="B7" s="17" t="str">
        <f>[1]물량산출표!B5</f>
        <v>DSU 9.6Kbps(단말카드형)</v>
      </c>
      <c r="C7" s="8" t="str">
        <f>[1]물량산출표!C5</f>
        <v>개</v>
      </c>
      <c r="D7" s="8">
        <f>[1]물량산출표!D5</f>
        <v>1</v>
      </c>
      <c r="E7" s="9"/>
      <c r="F7" s="9"/>
      <c r="G7" s="10"/>
      <c r="H7" s="10"/>
      <c r="I7" s="11"/>
      <c r="J7" s="12"/>
      <c r="K7" s="13"/>
      <c r="L7" s="13"/>
      <c r="M7" s="14"/>
    </row>
    <row r="8" spans="1:13" x14ac:dyDescent="0.3">
      <c r="A8" s="15" t="str">
        <f>[1]물량산출표!A6</f>
        <v xml:space="preserve"> 3) 인터페이스부</v>
      </c>
      <c r="B8" s="17" t="str">
        <f>[1]물량산출표!B6</f>
        <v>오디오 입출력 제어 및 감시</v>
      </c>
      <c r="C8" s="8" t="str">
        <f>[1]물량산출표!C6</f>
        <v>개</v>
      </c>
      <c r="D8" s="8">
        <f>[1]물량산출표!D6</f>
        <v>1</v>
      </c>
      <c r="E8" s="9"/>
      <c r="F8" s="9"/>
      <c r="G8" s="10"/>
      <c r="H8" s="10"/>
      <c r="I8" s="11"/>
      <c r="J8" s="12"/>
      <c r="K8" s="13"/>
      <c r="L8" s="13"/>
      <c r="M8" s="14"/>
    </row>
    <row r="9" spans="1:13" x14ac:dyDescent="0.3">
      <c r="A9" s="15" t="str">
        <f>[1]물량산출표!A7</f>
        <v xml:space="preserve"> 4) 비상발령장치</v>
      </c>
      <c r="B9" s="17" t="str">
        <f>[1]물량산출표!B7</f>
        <v>예비, 발령 비상발령 카드</v>
      </c>
      <c r="C9" s="8" t="str">
        <f>[1]물량산출표!C7</f>
        <v>개</v>
      </c>
      <c r="D9" s="8">
        <f>[1]물량산출표!D7</f>
        <v>1</v>
      </c>
      <c r="E9" s="9"/>
      <c r="F9" s="9"/>
      <c r="G9" s="10"/>
      <c r="H9" s="10"/>
      <c r="I9" s="11"/>
      <c r="J9" s="12"/>
      <c r="K9" s="13"/>
      <c r="L9" s="13"/>
      <c r="M9" s="14"/>
    </row>
    <row r="10" spans="1:13" x14ac:dyDescent="0.3">
      <c r="A10" s="15" t="str">
        <f>[1]물량산출표!A8</f>
        <v xml:space="preserve"> 5) 전면조작반 및 보드</v>
      </c>
      <c r="B10" s="17" t="str">
        <f>[1]물량산출표!B8</f>
        <v>상황표시기, 7인치 터치스크린</v>
      </c>
      <c r="C10" s="8" t="str">
        <f>[1]물량산출표!C8</f>
        <v>개</v>
      </c>
      <c r="D10" s="8">
        <f>[1]물량산출표!D8</f>
        <v>1</v>
      </c>
      <c r="E10" s="9"/>
      <c r="F10" s="9"/>
      <c r="G10" s="10"/>
      <c r="H10" s="10"/>
      <c r="I10" s="11"/>
      <c r="J10" s="12"/>
      <c r="K10" s="13"/>
      <c r="L10" s="13"/>
      <c r="M10" s="14"/>
    </row>
    <row r="11" spans="1:13" x14ac:dyDescent="0.3">
      <c r="A11" s="15"/>
      <c r="B11" s="17" t="str">
        <f>[1]물량산출표!B9</f>
        <v>위성수신카드</v>
      </c>
      <c r="C11" s="8" t="str">
        <f>[1]물량산출표!C9</f>
        <v>식</v>
      </c>
      <c r="D11" s="8">
        <f>[1]물량산출표!D9</f>
        <v>1</v>
      </c>
      <c r="E11" s="9"/>
      <c r="F11" s="9"/>
      <c r="G11" s="10"/>
      <c r="H11" s="10"/>
      <c r="I11" s="18"/>
      <c r="J11" s="12"/>
      <c r="K11" s="19"/>
      <c r="L11" s="19"/>
      <c r="M11" s="14"/>
    </row>
    <row r="12" spans="1:13" x14ac:dyDescent="0.3">
      <c r="A12" s="15"/>
      <c r="B12" s="16" t="str">
        <f>[1]물량산출표!B10</f>
        <v>1.2M 파라볼라 위성안테나 및 고정브라켓</v>
      </c>
      <c r="C12" s="8" t="str">
        <f>[1]물량산출표!C10</f>
        <v>식</v>
      </c>
      <c r="D12" s="8">
        <f>[1]물량산출표!D10</f>
        <v>1</v>
      </c>
      <c r="E12" s="9"/>
      <c r="F12" s="9"/>
      <c r="G12" s="10"/>
      <c r="H12" s="10"/>
      <c r="I12" s="18"/>
      <c r="J12" s="12"/>
      <c r="K12" s="19"/>
      <c r="L12" s="19"/>
      <c r="M12" s="20"/>
    </row>
    <row r="13" spans="1:13" x14ac:dyDescent="0.3">
      <c r="A13" s="15"/>
      <c r="B13" s="17" t="str">
        <f>[1]물량산출표!B11</f>
        <v>LNB, Ku-band, PLL Type</v>
      </c>
      <c r="C13" s="8" t="str">
        <f>[1]물량산출표!C11</f>
        <v>개</v>
      </c>
      <c r="D13" s="8">
        <f>[1]물량산출표!D11</f>
        <v>1</v>
      </c>
      <c r="E13" s="9"/>
      <c r="F13" s="9"/>
      <c r="G13" s="10"/>
      <c r="H13" s="10"/>
      <c r="I13" s="19"/>
      <c r="J13" s="12"/>
      <c r="K13" s="19"/>
      <c r="L13" s="19"/>
      <c r="M13" s="14"/>
    </row>
    <row r="14" spans="1:13" x14ac:dyDescent="0.3">
      <c r="A14" s="15" t="str">
        <f>[1]물량산출표!A12</f>
        <v xml:space="preserve"> 7) 디지털파워앰프</v>
      </c>
      <c r="B14" s="17" t="str">
        <f>[1]물량산출표!B12</f>
        <v>D급 400W PAU</v>
      </c>
      <c r="C14" s="8" t="str">
        <f>[1]물량산출표!C12</f>
        <v>개</v>
      </c>
      <c r="D14" s="8">
        <f>[1]물량산출표!D12</f>
        <v>4</v>
      </c>
      <c r="E14" s="9"/>
      <c r="F14" s="9"/>
      <c r="G14" s="10"/>
      <c r="H14" s="10"/>
      <c r="I14" s="19"/>
      <c r="J14" s="12"/>
      <c r="K14" s="19"/>
      <c r="L14" s="19"/>
      <c r="M14" s="20"/>
    </row>
    <row r="15" spans="1:13" x14ac:dyDescent="0.3">
      <c r="A15" s="15" t="str">
        <f>[1]물량산출표!A13</f>
        <v xml:space="preserve"> 8) 혼스피커</v>
      </c>
      <c r="B15" s="17" t="str">
        <f>[1]물량산출표!B13</f>
        <v>정지향성 혼</v>
      </c>
      <c r="C15" s="8" t="str">
        <f>[1]물량산출표!C13</f>
        <v>개</v>
      </c>
      <c r="D15" s="8">
        <f>[1]물량산출표!D13</f>
        <v>16</v>
      </c>
      <c r="E15" s="9"/>
      <c r="F15" s="9"/>
      <c r="G15" s="10"/>
      <c r="H15" s="10"/>
      <c r="I15" s="19"/>
      <c r="J15" s="12"/>
      <c r="K15" s="19"/>
      <c r="L15" s="19"/>
      <c r="M15" s="20"/>
    </row>
    <row r="16" spans="1:13" x14ac:dyDescent="0.3">
      <c r="A16" s="15"/>
      <c r="B16" s="17" t="str">
        <f>[1]물량산출표!B14</f>
        <v>드라이브유닛트</v>
      </c>
      <c r="C16" s="8" t="str">
        <f>[1]물량산출표!C14</f>
        <v>개</v>
      </c>
      <c r="D16" s="8">
        <f>[1]물량산출표!D14</f>
        <v>16</v>
      </c>
      <c r="E16" s="9"/>
      <c r="F16" s="9"/>
      <c r="G16" s="10"/>
      <c r="H16" s="10"/>
      <c r="I16" s="19"/>
      <c r="J16" s="12"/>
      <c r="K16" s="19"/>
      <c r="L16" s="19"/>
      <c r="M16" s="14"/>
    </row>
    <row r="17" spans="1:13" x14ac:dyDescent="0.3">
      <c r="A17" s="15" t="str">
        <f>[1]물량산출표!A15</f>
        <v xml:space="preserve"> 9) 경보용 철관주</v>
      </c>
      <c r="B17" s="17" t="str">
        <f>[1]물량산출표!B15</f>
        <v>216.3*2.5m*4.5T</v>
      </c>
      <c r="C17" s="8" t="str">
        <f>[1]물량산출표!C15</f>
        <v>조</v>
      </c>
      <c r="D17" s="8">
        <f>[1]물량산출표!D15</f>
        <v>1</v>
      </c>
      <c r="E17" s="10"/>
      <c r="F17" s="10"/>
      <c r="G17" s="10"/>
      <c r="H17" s="10"/>
      <c r="I17" s="19"/>
      <c r="J17" s="12"/>
      <c r="K17" s="19"/>
      <c r="L17" s="19"/>
      <c r="M17" s="20"/>
    </row>
    <row r="18" spans="1:13" x14ac:dyDescent="0.3">
      <c r="A18" s="15" t="str">
        <f>[1]물량산출표!A16</f>
        <v xml:space="preserve"> 10) 전원장치</v>
      </c>
      <c r="B18" s="17" t="str">
        <f>[1]물량산출표!B16</f>
        <v>고성능 충전기 DC 36V, 24A</v>
      </c>
      <c r="C18" s="8" t="str">
        <f>[1]물량산출표!C16</f>
        <v>개</v>
      </c>
      <c r="D18" s="8">
        <f>[1]물량산출표!D16</f>
        <v>1</v>
      </c>
      <c r="E18" s="10"/>
      <c r="F18" s="10"/>
      <c r="G18" s="10"/>
      <c r="H18" s="10"/>
      <c r="I18" s="19"/>
      <c r="J18" s="12"/>
      <c r="K18" s="19"/>
      <c r="L18" s="19"/>
      <c r="M18" s="14"/>
    </row>
    <row r="19" spans="1:13" x14ac:dyDescent="0.3">
      <c r="A19" s="15" t="str">
        <f>[1]물량산출표!A17</f>
        <v xml:space="preserve"> 11) 리튬이온배터리</v>
      </c>
      <c r="B19" s="17" t="str">
        <f>[1]물량산출표!B17</f>
        <v>36Li42A</v>
      </c>
      <c r="C19" s="8" t="str">
        <f>[1]물량산출표!C17</f>
        <v>식</v>
      </c>
      <c r="D19" s="8">
        <f>[1]물량산출표!D17</f>
        <v>2</v>
      </c>
      <c r="E19" s="10"/>
      <c r="F19" s="10"/>
      <c r="G19" s="10"/>
      <c r="H19" s="10"/>
      <c r="I19" s="19"/>
      <c r="J19" s="12"/>
      <c r="K19" s="19"/>
      <c r="L19" s="19"/>
      <c r="M19" s="14"/>
    </row>
    <row r="20" spans="1:13" x14ac:dyDescent="0.3">
      <c r="A20" s="15" t="str">
        <f>[1]물량산출표!A18</f>
        <v xml:space="preserve"> 12) 장비 기구물</v>
      </c>
      <c r="B20" s="17" t="str">
        <f>[1]물량산출표!B18</f>
        <v>외장형 렉 (C형), 방우형</v>
      </c>
      <c r="C20" s="8" t="str">
        <f>[1]물량산출표!C18</f>
        <v>대</v>
      </c>
      <c r="D20" s="8">
        <f>[1]물량산출표!D18</f>
        <v>1</v>
      </c>
      <c r="E20" s="10"/>
      <c r="F20" s="10"/>
      <c r="G20" s="10"/>
      <c r="H20" s="10"/>
      <c r="I20" s="19"/>
      <c r="J20" s="12"/>
      <c r="K20" s="19"/>
      <c r="L20" s="19"/>
      <c r="M20" s="14"/>
    </row>
    <row r="21" spans="1:13" x14ac:dyDescent="0.3">
      <c r="A21" s="15"/>
      <c r="B21" s="17" t="str">
        <f>[1]물량산출표!B19</f>
        <v>디지털마이크</v>
      </c>
      <c r="C21" s="8" t="str">
        <f>[1]물량산출표!C19</f>
        <v>개</v>
      </c>
      <c r="D21" s="8">
        <f>[1]물량산출표!D19</f>
        <v>1</v>
      </c>
      <c r="E21" s="10"/>
      <c r="F21" s="10"/>
      <c r="G21" s="10"/>
      <c r="H21" s="10"/>
      <c r="I21" s="19"/>
      <c r="J21" s="12"/>
      <c r="K21" s="19"/>
      <c r="L21" s="19"/>
      <c r="M21" s="14"/>
    </row>
    <row r="22" spans="1:13" x14ac:dyDescent="0.3">
      <c r="A22" s="15" t="str">
        <f>[1]물량산출표!A21</f>
        <v xml:space="preserve"> 13) 위성케이블</v>
      </c>
      <c r="B22" s="17" t="str">
        <f>[1]물량산출표!B21</f>
        <v>HFBT 5C</v>
      </c>
      <c r="C22" s="8" t="str">
        <f>[1]물량산출표!C21</f>
        <v>m</v>
      </c>
      <c r="D22" s="8">
        <f>[1]물량산출표!D21</f>
        <v>2</v>
      </c>
      <c r="E22" s="10"/>
      <c r="F22" s="10"/>
      <c r="G22" s="10"/>
      <c r="H22" s="10"/>
      <c r="I22" s="18"/>
      <c r="J22" s="12"/>
      <c r="K22" s="18"/>
      <c r="L22" s="18"/>
      <c r="M22" s="20"/>
    </row>
    <row r="23" spans="1:13" x14ac:dyDescent="0.3">
      <c r="A23" s="15" t="str">
        <f>[1]물량산출표!A22</f>
        <v xml:space="preserve"> 14) 스피커케이블</v>
      </c>
      <c r="B23" s="17" t="str">
        <f>[1]물량산출표!B22</f>
        <v>F-CVV1.5sq*20C</v>
      </c>
      <c r="C23" s="8" t="str">
        <f>[1]물량산출표!C22</f>
        <v>m</v>
      </c>
      <c r="D23" s="8">
        <f>[1]물량산출표!D22</f>
        <v>2</v>
      </c>
      <c r="E23" s="10"/>
      <c r="F23" s="10"/>
      <c r="G23" s="10"/>
      <c r="H23" s="10"/>
      <c r="I23" s="18"/>
      <c r="J23" s="12"/>
      <c r="K23" s="18"/>
      <c r="L23" s="18"/>
      <c r="M23" s="20"/>
    </row>
    <row r="24" spans="1:13" x14ac:dyDescent="0.3">
      <c r="A24" s="15"/>
      <c r="B24" s="17" t="str">
        <f>[1]물량산출표!B23</f>
        <v>F-CVV1.5sq*12C</v>
      </c>
      <c r="C24" s="8" t="str">
        <f>[1]물량산출표!C23</f>
        <v>m</v>
      </c>
      <c r="D24" s="8">
        <f>[1]물량산출표!D23</f>
        <v>2</v>
      </c>
      <c r="E24" s="10"/>
      <c r="F24" s="10"/>
      <c r="G24" s="10"/>
      <c r="H24" s="10"/>
      <c r="I24" s="18"/>
      <c r="J24" s="12"/>
      <c r="K24" s="18"/>
      <c r="L24" s="18"/>
      <c r="M24" s="20"/>
    </row>
    <row r="25" spans="1:13" x14ac:dyDescent="0.3">
      <c r="A25" s="15" t="str">
        <f>[1]물량산출표!A24</f>
        <v xml:space="preserve"> 15) 전원케이블 </v>
      </c>
      <c r="B25" s="17" t="str">
        <f>[1]물량산출표!B24</f>
        <v>F-CV 2.5sq*3C</v>
      </c>
      <c r="C25" s="8" t="str">
        <f>[1]물량산출표!C24</f>
        <v>m</v>
      </c>
      <c r="D25" s="8">
        <f>[1]물량산출표!D24</f>
        <v>2</v>
      </c>
      <c r="E25" s="10"/>
      <c r="F25" s="10"/>
      <c r="G25" s="10"/>
      <c r="H25" s="10"/>
      <c r="I25" s="18"/>
      <c r="J25" s="12"/>
      <c r="K25" s="18"/>
      <c r="L25" s="18"/>
      <c r="M25" s="20"/>
    </row>
    <row r="26" spans="1:13" x14ac:dyDescent="0.3">
      <c r="A26" s="15" t="str">
        <f>[1]물량산출표!A25</f>
        <v xml:space="preserve"> 16) 전선관</v>
      </c>
      <c r="B26" s="17" t="str">
        <f>[1]물량산출표!B25</f>
        <v>일반방수 GW-42</v>
      </c>
      <c r="C26" s="8" t="str">
        <f>[1]물량산출표!C25</f>
        <v>m</v>
      </c>
      <c r="D26" s="8">
        <f>[1]물량산출표!D25</f>
        <v>2</v>
      </c>
      <c r="E26" s="10"/>
      <c r="F26" s="10"/>
      <c r="G26" s="10"/>
      <c r="H26" s="10"/>
      <c r="I26" s="18"/>
      <c r="J26" s="12"/>
      <c r="K26" s="18"/>
      <c r="L26" s="18"/>
      <c r="M26" s="20"/>
    </row>
    <row r="27" spans="1:13" x14ac:dyDescent="0.3">
      <c r="A27" s="15"/>
      <c r="B27" s="17" t="str">
        <f>[1]물량산출표!B26</f>
        <v>일반방수 GW-22</v>
      </c>
      <c r="C27" s="8" t="str">
        <f>[1]물량산출표!C26</f>
        <v>m</v>
      </c>
      <c r="D27" s="8">
        <f>[1]물량산출표!D26</f>
        <v>2</v>
      </c>
      <c r="E27" s="10"/>
      <c r="F27" s="10"/>
      <c r="G27" s="10"/>
      <c r="H27" s="10"/>
      <c r="I27" s="18"/>
      <c r="J27" s="12"/>
      <c r="K27" s="18"/>
      <c r="L27" s="18"/>
      <c r="M27" s="20"/>
    </row>
    <row r="28" spans="1:13" x14ac:dyDescent="0.3">
      <c r="A28" s="15" t="str">
        <f>[1]물량산출표!A27</f>
        <v xml:space="preserve"> 17) 접지 자재</v>
      </c>
      <c r="B28" s="17"/>
      <c r="C28" s="8"/>
      <c r="D28" s="8"/>
      <c r="E28" s="10"/>
      <c r="F28" s="10"/>
      <c r="G28" s="10"/>
      <c r="H28" s="10"/>
      <c r="I28" s="19"/>
      <c r="J28" s="12"/>
      <c r="K28" s="19"/>
      <c r="L28" s="19"/>
      <c r="M28" s="14"/>
    </row>
    <row r="29" spans="1:13" x14ac:dyDescent="0.3">
      <c r="A29" s="15" t="str">
        <f>[1]물량산출표!A28</f>
        <v xml:space="preserve">      피뢰보안기</v>
      </c>
      <c r="B29" s="17" t="str">
        <f>[1]물량산출표!B28</f>
        <v>데이터 4선식, 2선식</v>
      </c>
      <c r="C29" s="8" t="str">
        <f>[1]물량산출표!C28</f>
        <v>식</v>
      </c>
      <c r="D29" s="8">
        <f>[1]물량산출표!D28</f>
        <v>1</v>
      </c>
      <c r="E29" s="10"/>
      <c r="F29" s="10"/>
      <c r="G29" s="10"/>
      <c r="H29" s="10"/>
      <c r="I29" s="19"/>
      <c r="J29" s="12"/>
      <c r="K29" s="19"/>
      <c r="L29" s="19"/>
      <c r="M29" s="14"/>
    </row>
    <row r="30" spans="1:13" x14ac:dyDescent="0.3">
      <c r="A30" s="15" t="str">
        <f>[1]물량산출표!A29</f>
        <v xml:space="preserve">      접지케이블</v>
      </c>
      <c r="B30" s="17" t="str">
        <f>[1]물량산출표!B29</f>
        <v>F-GV16sq(장비접지)</v>
      </c>
      <c r="C30" s="8" t="str">
        <f>[1]물량산출표!C29</f>
        <v>m</v>
      </c>
      <c r="D30" s="8">
        <f>[1]물량산출표!D29</f>
        <v>2</v>
      </c>
      <c r="E30" s="10"/>
      <c r="F30" s="10"/>
      <c r="G30" s="10"/>
      <c r="H30" s="10"/>
      <c r="I30" s="19"/>
      <c r="J30" s="12"/>
      <c r="K30" s="19"/>
      <c r="L30" s="19"/>
      <c r="M30" s="14"/>
    </row>
    <row r="31" spans="1:13" x14ac:dyDescent="0.3">
      <c r="A31" s="15" t="str">
        <f>[1]물량산출표!A30</f>
        <v xml:space="preserve"> 18) 지선</v>
      </c>
      <c r="B31" s="17" t="str">
        <f>[1]물량산출표!B30</f>
        <v>와이어 로프 8mm(철심)</v>
      </c>
      <c r="C31" s="8" t="str">
        <f>[1]물량산출표!C30</f>
        <v>m</v>
      </c>
      <c r="D31" s="8">
        <f>[1]물량산출표!D30</f>
        <v>20</v>
      </c>
      <c r="E31" s="10"/>
      <c r="F31" s="10"/>
      <c r="G31" s="10"/>
      <c r="H31" s="10"/>
      <c r="I31" s="19"/>
      <c r="J31" s="12"/>
      <c r="K31" s="19"/>
      <c r="L31" s="19"/>
      <c r="M31" s="14"/>
    </row>
    <row r="32" spans="1:13" x14ac:dyDescent="0.3">
      <c r="A32" s="15" t="s">
        <v>13</v>
      </c>
      <c r="B32" s="17" t="s">
        <v>14</v>
      </c>
      <c r="C32" s="8" t="s">
        <v>15</v>
      </c>
      <c r="D32" s="8">
        <v>1</v>
      </c>
      <c r="E32" s="10"/>
      <c r="F32" s="10"/>
      <c r="G32" s="10"/>
      <c r="H32" s="10"/>
      <c r="I32" s="19"/>
      <c r="J32" s="12"/>
      <c r="K32" s="19"/>
      <c r="L32" s="19"/>
      <c r="M32" s="14"/>
    </row>
    <row r="33" spans="1:13" x14ac:dyDescent="0.3">
      <c r="A33" s="15" t="str">
        <f>[1]물량산출표!A31</f>
        <v xml:space="preserve">      지선 연결고리</v>
      </c>
      <c r="B33" s="17" t="str">
        <f>[1]물량산출표!B31</f>
        <v>와이어 클립 8mm(주물)</v>
      </c>
      <c r="C33" s="8" t="str">
        <f>[1]물량산출표!C31</f>
        <v>개</v>
      </c>
      <c r="D33" s="8">
        <f>[1]물량산출표!D31</f>
        <v>24</v>
      </c>
      <c r="E33" s="10"/>
      <c r="F33" s="10"/>
      <c r="G33" s="10"/>
      <c r="H33" s="10"/>
      <c r="I33" s="19"/>
      <c r="J33" s="12"/>
      <c r="K33" s="19"/>
      <c r="L33" s="19"/>
      <c r="M33" s="14"/>
    </row>
    <row r="34" spans="1:13" x14ac:dyDescent="0.3">
      <c r="A34" s="15" t="str">
        <f>[1]물량산출표!A32</f>
        <v xml:space="preserve">      지선 연결고리</v>
      </c>
      <c r="B34" s="17" t="str">
        <f>[1]물량산출표!B32</f>
        <v>턴버클 8mm</v>
      </c>
      <c r="C34" s="8" t="str">
        <f>[1]물량산출표!C32</f>
        <v>개</v>
      </c>
      <c r="D34" s="8">
        <f>[1]물량산출표!D32</f>
        <v>4</v>
      </c>
      <c r="E34" s="10"/>
      <c r="F34" s="10"/>
      <c r="G34" s="10"/>
      <c r="H34" s="10"/>
      <c r="I34" s="19"/>
      <c r="J34" s="12"/>
      <c r="K34" s="19"/>
      <c r="L34" s="19"/>
      <c r="M34" s="14"/>
    </row>
    <row r="35" spans="1:13" x14ac:dyDescent="0.3">
      <c r="A35" s="15" t="str">
        <f>[1]물량산출표!A33</f>
        <v xml:space="preserve">      앙카볼트</v>
      </c>
      <c r="B35" s="17" t="str">
        <f>[1]물량산출표!B33</f>
        <v xml:space="preserve">셋트앙카 3/8" </v>
      </c>
      <c r="C35" s="8" t="str">
        <f>[1]물량산출표!C33</f>
        <v>개</v>
      </c>
      <c r="D35" s="8">
        <f>[1]물량산출표!D33</f>
        <v>4</v>
      </c>
      <c r="E35" s="10"/>
      <c r="F35" s="10"/>
      <c r="G35" s="21"/>
      <c r="H35" s="21"/>
      <c r="I35" s="22"/>
      <c r="J35" s="12"/>
      <c r="K35" s="22"/>
      <c r="L35" s="22"/>
      <c r="M35" s="14"/>
    </row>
    <row r="36" spans="1:13" x14ac:dyDescent="0.3">
      <c r="A36" s="15" t="str">
        <f>[1]물량산출표!A34</f>
        <v xml:space="preserve"> 19) 크레인</v>
      </c>
      <c r="B36" s="17" t="str">
        <f>[1]물량산출표!B34</f>
        <v>10t 타이어</v>
      </c>
      <c r="C36" s="8" t="str">
        <f>[1]물량산출표!C34</f>
        <v>시간</v>
      </c>
      <c r="D36" s="8">
        <f>[1]물량산출표!D34</f>
        <v>1</v>
      </c>
      <c r="E36" s="10"/>
      <c r="F36" s="10"/>
      <c r="G36" s="21"/>
      <c r="H36" s="21"/>
      <c r="I36" s="22"/>
      <c r="J36" s="12"/>
      <c r="K36" s="22"/>
      <c r="L36" s="22"/>
      <c r="M36" s="14"/>
    </row>
    <row r="37" spans="1:13" x14ac:dyDescent="0.3">
      <c r="A37" s="15"/>
      <c r="B37" s="17"/>
      <c r="C37" s="8"/>
      <c r="D37" s="8"/>
      <c r="E37" s="10"/>
      <c r="F37" s="10"/>
      <c r="G37" s="21"/>
      <c r="H37" s="21"/>
      <c r="I37" s="22"/>
      <c r="J37" s="12"/>
      <c r="K37" s="22"/>
      <c r="L37" s="22"/>
      <c r="M37" s="14"/>
    </row>
    <row r="38" spans="1:13" x14ac:dyDescent="0.3">
      <c r="A38" s="15"/>
      <c r="B38" s="17"/>
      <c r="C38" s="8"/>
      <c r="D38" s="8"/>
      <c r="E38" s="10"/>
      <c r="F38" s="10"/>
      <c r="G38" s="21"/>
      <c r="H38" s="21"/>
      <c r="I38" s="22"/>
      <c r="J38" s="12"/>
      <c r="K38" s="22"/>
      <c r="L38" s="22"/>
      <c r="M38" s="14"/>
    </row>
    <row r="39" spans="1:13" x14ac:dyDescent="0.3">
      <c r="A39" s="15"/>
      <c r="B39" s="17"/>
      <c r="C39" s="8"/>
      <c r="D39" s="8"/>
      <c r="E39" s="10"/>
      <c r="F39" s="10"/>
      <c r="G39" s="21"/>
      <c r="H39" s="21"/>
      <c r="I39" s="22"/>
      <c r="J39" s="12"/>
      <c r="K39" s="22"/>
      <c r="L39" s="22"/>
      <c r="M39" s="14"/>
    </row>
    <row r="40" spans="1:13" x14ac:dyDescent="0.3">
      <c r="A40" s="23"/>
      <c r="B40" s="24"/>
      <c r="C40" s="25"/>
      <c r="D40" s="25"/>
      <c r="E40" s="21"/>
      <c r="F40" s="21"/>
      <c r="G40" s="21"/>
      <c r="H40" s="21"/>
      <c r="I40" s="22"/>
      <c r="J40" s="26"/>
      <c r="K40" s="22"/>
      <c r="L40" s="22"/>
      <c r="M40" s="27"/>
    </row>
    <row r="41" spans="1:13" x14ac:dyDescent="0.3">
      <c r="A41" s="23"/>
      <c r="B41" s="24"/>
      <c r="C41" s="25"/>
      <c r="D41" s="25"/>
      <c r="E41" s="21"/>
      <c r="F41" s="21"/>
      <c r="G41" s="21"/>
      <c r="H41" s="21"/>
      <c r="I41" s="22"/>
      <c r="J41" s="26"/>
      <c r="K41" s="22"/>
      <c r="L41" s="22"/>
      <c r="M41" s="27"/>
    </row>
    <row r="42" spans="1:13" x14ac:dyDescent="0.3">
      <c r="A42" s="23"/>
      <c r="B42" s="24"/>
      <c r="C42" s="25"/>
      <c r="D42" s="25"/>
      <c r="E42" s="21"/>
      <c r="F42" s="21"/>
      <c r="G42" s="21"/>
      <c r="H42" s="21"/>
      <c r="I42" s="22"/>
      <c r="J42" s="26"/>
      <c r="K42" s="22"/>
      <c r="L42" s="22"/>
      <c r="M42" s="27"/>
    </row>
    <row r="43" spans="1:13" x14ac:dyDescent="0.3">
      <c r="A43" s="28" t="s">
        <v>16</v>
      </c>
      <c r="B43" s="29"/>
      <c r="C43" s="30"/>
      <c r="D43" s="31"/>
      <c r="E43" s="32"/>
      <c r="F43" s="32">
        <f>SUM(F5:F42)</f>
        <v>0</v>
      </c>
      <c r="G43" s="32"/>
      <c r="H43" s="32">
        <f>SUM(H5:H42)</f>
        <v>0</v>
      </c>
      <c r="I43" s="33"/>
      <c r="J43" s="32">
        <f>SUM(J5:J42)</f>
        <v>0</v>
      </c>
      <c r="K43" s="33"/>
      <c r="L43" s="32">
        <f>SUM(L5:L42)</f>
        <v>0</v>
      </c>
      <c r="M43" s="33"/>
    </row>
  </sheetData>
  <mergeCells count="11">
    <mergeCell ref="A5:B5"/>
    <mergeCell ref="A1:M1"/>
    <mergeCell ref="A3:A4"/>
    <mergeCell ref="B3:B4"/>
    <mergeCell ref="C3:C4"/>
    <mergeCell ref="D3:D4"/>
    <mergeCell ref="E3:F3"/>
    <mergeCell ref="G3:H3"/>
    <mergeCell ref="I3:J3"/>
    <mergeCell ref="K3:L3"/>
    <mergeCell ref="M3:M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원가계산서</vt:lpstr>
      <vt:lpstr>내역서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2026-09-14T08:43:28Z</dcterms:created>
  <dcterms:modified xsi:type="dcterms:W3CDTF">2026-09-15T02:06:51Z</dcterms:modified>
</cp:coreProperties>
</file>