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6\2. 대구본부\17. 경부고속선 대구역구내 N21B 외 9개소 분기기개량에 따른 기계신호설비 철거설치 공사(전기처 김이곤)\2. 시행결의\"/>
    </mc:Choice>
  </mc:AlternateContent>
  <bookViews>
    <workbookView xWindow="0" yWindow="0" windowWidth="28800" windowHeight="11445"/>
  </bookViews>
  <sheets>
    <sheet name="1. 공사원가" sheetId="1" r:id="rId1"/>
    <sheet name="2. 예산조서"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s>
  <definedNames>
    <definedName name="_">#REF!</definedName>
    <definedName name="__">#REF!</definedName>
    <definedName name="___">#REF!</definedName>
    <definedName name="____">#REF!</definedName>
    <definedName name="_____">#REF!</definedName>
    <definedName name="______">#REF!</definedName>
    <definedName name="_______">#REF!</definedName>
    <definedName name="________">#REF!</definedName>
    <definedName name="_________" hidden="1">{#N/A,#N/A,FALSE,"명세표"}</definedName>
    <definedName name="__________">#REF!</definedName>
    <definedName name="______________________________________________q45" hidden="1">{"'용역비'!$A$4:$C$8"}</definedName>
    <definedName name="______________________________________________QWE2" hidden="1">{"'용역비'!$A$4:$C$8"}</definedName>
    <definedName name="______________________________________________SDE2" hidden="1">{"'용역비'!$A$4:$C$8"}</definedName>
    <definedName name="_____________________________________________q45" hidden="1">{"'용역비'!$A$4:$C$8"}</definedName>
    <definedName name="_____________________________________________QWE2" hidden="1">{"'용역비'!$A$4:$C$8"}</definedName>
    <definedName name="_____________________________________________SDE2" hidden="1">{"'용역비'!$A$4:$C$8"}</definedName>
    <definedName name="____________________q45" hidden="1">{"'용역비'!$A$4:$C$8"}</definedName>
    <definedName name="_________________q45" hidden="1">{"'용역비'!$A$4:$C$8"}</definedName>
    <definedName name="________________tab1120">#REF!</definedName>
    <definedName name="________________tab114">#REF!</definedName>
    <definedName name="________________tab115">#REF!</definedName>
    <definedName name="________________tab2003">#REF!</definedName>
    <definedName name="________________tab2004">#REF!</definedName>
    <definedName name="________________tab2005">#REF!</definedName>
    <definedName name="________________tab2006">#REF!</definedName>
    <definedName name="________________tab2007">#REF!</definedName>
    <definedName name="________________tab2009">#REF!</definedName>
    <definedName name="________________tab208">#REF!</definedName>
    <definedName name="______________q45" hidden="1">{"'용역비'!$A$4:$C$8"}</definedName>
    <definedName name="______________tab1">#REF!</definedName>
    <definedName name="______________tab111">#REF!</definedName>
    <definedName name="______________tab112">#REF!</definedName>
    <definedName name="______________tab1120">#REF!</definedName>
    <definedName name="______________tab113">#REF!</definedName>
    <definedName name="______________tab114">#REF!</definedName>
    <definedName name="______________tab115">#REF!</definedName>
    <definedName name="______________tab116">#REF!</definedName>
    <definedName name="______________tab117">#REF!</definedName>
    <definedName name="______________tab118">#REF!</definedName>
    <definedName name="______________tab119">#REF!</definedName>
    <definedName name="______________tab200">#REF!</definedName>
    <definedName name="______________tab2001">#REF!</definedName>
    <definedName name="______________tab20022">#REF!</definedName>
    <definedName name="______________tab2003">#REF!</definedName>
    <definedName name="______________tab2004">#REF!</definedName>
    <definedName name="______________tab2005">#REF!</definedName>
    <definedName name="______________tab2006">#REF!</definedName>
    <definedName name="______________tab2007">#REF!</definedName>
    <definedName name="______________tab2009">#REF!</definedName>
    <definedName name="______________tab208">#REF!</definedName>
    <definedName name="_____________q45" hidden="1">{"'용역비'!$A$4:$C$8"}</definedName>
    <definedName name="_____________tab1">#REF!</definedName>
    <definedName name="_____________tab111">#REF!</definedName>
    <definedName name="_____________tab112">#REF!</definedName>
    <definedName name="_____________tab1120">#REF!</definedName>
    <definedName name="_____________tab113">#REF!</definedName>
    <definedName name="_____________tab114">#REF!</definedName>
    <definedName name="_____________tab115">#REF!</definedName>
    <definedName name="_____________tab116">#REF!</definedName>
    <definedName name="_____________tab117">#REF!</definedName>
    <definedName name="_____________tab118">#REF!</definedName>
    <definedName name="_____________tab119">#REF!</definedName>
    <definedName name="_____________tab200">#REF!</definedName>
    <definedName name="_____________tab2001">#REF!</definedName>
    <definedName name="_____________tab20022">#REF!</definedName>
    <definedName name="_____________tab2003">#REF!</definedName>
    <definedName name="_____________tab2004">#REF!</definedName>
    <definedName name="_____________tab2005">#REF!</definedName>
    <definedName name="_____________tab2006">#REF!</definedName>
    <definedName name="_____________tab2007">#REF!</definedName>
    <definedName name="_____________tab2009">#REF!</definedName>
    <definedName name="_____________tab208">#REF!</definedName>
    <definedName name="____________CAD15">#REF!</definedName>
    <definedName name="____________CAD25">#REF!</definedName>
    <definedName name="____________NMB96">#REF!</definedName>
    <definedName name="____________PVC200">#REF!</definedName>
    <definedName name="____________PVC250">#REF!</definedName>
    <definedName name="____________PVC36">#REF!</definedName>
    <definedName name="____________q45" hidden="1">{"'용역비'!$A$4:$C$8"}</definedName>
    <definedName name="____________tab1">#REF!</definedName>
    <definedName name="____________tab111">#REF!</definedName>
    <definedName name="____________tab112">#REF!</definedName>
    <definedName name="____________tab1120">#REF!</definedName>
    <definedName name="____________tab113">#REF!</definedName>
    <definedName name="____________tab114">#REF!</definedName>
    <definedName name="____________tab115">#REF!</definedName>
    <definedName name="____________tab116">#REF!</definedName>
    <definedName name="____________tab117">#REF!</definedName>
    <definedName name="____________tab118">#REF!</definedName>
    <definedName name="____________tab119">#REF!</definedName>
    <definedName name="____________tab200">#REF!</definedName>
    <definedName name="____________tab2001">#REF!</definedName>
    <definedName name="____________tab20022">#REF!</definedName>
    <definedName name="____________tab2003">#REF!</definedName>
    <definedName name="____________tab2004">#REF!</definedName>
    <definedName name="____________tab2005">#REF!</definedName>
    <definedName name="____________tab2006">#REF!</definedName>
    <definedName name="____________tab2007">#REF!</definedName>
    <definedName name="____________tab2009">#REF!</definedName>
    <definedName name="____________tab208">#REF!</definedName>
    <definedName name="___________CAD15">#REF!</definedName>
    <definedName name="___________CAD25">#REF!</definedName>
    <definedName name="___________CDT2">#REF!</definedName>
    <definedName name="___________NMB96">#REF!</definedName>
    <definedName name="___________PVC200">#REF!</definedName>
    <definedName name="___________PVC250">#REF!</definedName>
    <definedName name="___________PVC36">#REF!</definedName>
    <definedName name="___________q45" hidden="1">{"'용역비'!$A$4:$C$8"}</definedName>
    <definedName name="___________tab1">#REF!</definedName>
    <definedName name="___________tab111">#REF!</definedName>
    <definedName name="___________tab112">#REF!</definedName>
    <definedName name="___________tab113">#REF!</definedName>
    <definedName name="___________tab116">#REF!</definedName>
    <definedName name="___________tab117">#REF!</definedName>
    <definedName name="___________tab118">#REF!</definedName>
    <definedName name="___________tab119">#REF!</definedName>
    <definedName name="___________tab200">#REF!</definedName>
    <definedName name="___________tab2001">#REF!</definedName>
    <definedName name="___________tab20022">#REF!</definedName>
    <definedName name="__________CAD15">#REF!</definedName>
    <definedName name="__________CAD25">#REF!</definedName>
    <definedName name="__________CDT1">#REF!</definedName>
    <definedName name="__________CDT2">#REF!</definedName>
    <definedName name="__________CDT3">#REF!</definedName>
    <definedName name="__________LA1">#REF!</definedName>
    <definedName name="__________LA2">#REF!</definedName>
    <definedName name="__________LA3">#REF!</definedName>
    <definedName name="__________LA33">#REF!</definedName>
    <definedName name="__________LA4">#REF!</definedName>
    <definedName name="__________LA5">#REF!</definedName>
    <definedName name="__________LB1">#REF!</definedName>
    <definedName name="__________LB2">#REF!</definedName>
    <definedName name="__________LB3">#REF!</definedName>
    <definedName name="__________LC1">#REF!</definedName>
    <definedName name="__________LC2">#REF!</definedName>
    <definedName name="__________LD1">#REF!</definedName>
    <definedName name="__________LD2">#REF!</definedName>
    <definedName name="__________LE1">#REF!</definedName>
    <definedName name="__________LE2">#REF!</definedName>
    <definedName name="__________LE22">#REF!</definedName>
    <definedName name="__________LE222">#REF!</definedName>
    <definedName name="__________LE3">#REF!</definedName>
    <definedName name="__________LF1">#REF!</definedName>
    <definedName name="__________LG1">#REF!</definedName>
    <definedName name="__________LH1">#REF!</definedName>
    <definedName name="__________LI1">#REF!</definedName>
    <definedName name="__________LJ1">#REF!</definedName>
    <definedName name="__________LJ2">#REF!</definedName>
    <definedName name="__________ll15">#REF!</definedName>
    <definedName name="__________LP1">#REF!</definedName>
    <definedName name="__________LP11">#REF!</definedName>
    <definedName name="__________LP2">#REF!</definedName>
    <definedName name="__________LPA10">#REF!</definedName>
    <definedName name="__________LPA11">#REF!</definedName>
    <definedName name="__________LPA12">#REF!</definedName>
    <definedName name="__________LPA13">#REF!</definedName>
    <definedName name="__________LPA14">#REF!</definedName>
    <definedName name="__________LPA15">#REF!</definedName>
    <definedName name="__________LPA16">#REF!</definedName>
    <definedName name="__________LPA17">#REF!</definedName>
    <definedName name="__________LPA21">#REF!</definedName>
    <definedName name="__________LPA5">#REF!</definedName>
    <definedName name="__________LPA6">#REF!</definedName>
    <definedName name="__________LPA7">#REF!</definedName>
    <definedName name="__________LPA8">#REF!</definedName>
    <definedName name="__________LPA9">#REF!</definedName>
    <definedName name="__________LPB1">'[2]2공구수량'!$A$1:$F$52</definedName>
    <definedName name="__________LPB10">#REF!</definedName>
    <definedName name="__________LPB11">#REF!</definedName>
    <definedName name="__________LPB12">#REF!</definedName>
    <definedName name="__________LPB13">#REF!</definedName>
    <definedName name="__________LPB16">#REF!</definedName>
    <definedName name="__________LPB17">#REF!</definedName>
    <definedName name="__________LPB2">#REF!</definedName>
    <definedName name="__________LPB3">#REF!</definedName>
    <definedName name="__________LPB4">#REF!</definedName>
    <definedName name="__________LPB5">#REF!</definedName>
    <definedName name="__________LPB6">#REF!</definedName>
    <definedName name="__________LPB7">#REF!</definedName>
    <definedName name="__________LPB71">#REF!</definedName>
    <definedName name="__________LPB8">#REF!</definedName>
    <definedName name="__________LPB81">#REF!</definedName>
    <definedName name="__________LPB9">#REF!</definedName>
    <definedName name="__________LPB91">#REF!</definedName>
    <definedName name="__________LPC1">#REF!</definedName>
    <definedName name="__________LPC2">#REF!</definedName>
    <definedName name="__________LPC3">#REF!</definedName>
    <definedName name="__________LPC4">#REF!</definedName>
    <definedName name="__________LPC5">#REF!</definedName>
    <definedName name="__________LPC6">#REF!</definedName>
    <definedName name="__________LPC7">#REF!</definedName>
    <definedName name="__________LPC71">#REF!</definedName>
    <definedName name="__________NMB96">#REF!</definedName>
    <definedName name="__________PVC200">#REF!</definedName>
    <definedName name="__________PVC250">#REF!</definedName>
    <definedName name="__________PVC36">#REF!</definedName>
    <definedName name="__________q45" hidden="1">{"'용역비'!$A$4:$C$8"}</definedName>
    <definedName name="__________tab1">#REF!</definedName>
    <definedName name="__________tab111">#REF!</definedName>
    <definedName name="__________tab112">#REF!</definedName>
    <definedName name="__________tab1120">#REF!</definedName>
    <definedName name="__________tab113">#REF!</definedName>
    <definedName name="__________tab114">#REF!</definedName>
    <definedName name="__________tab115">#REF!</definedName>
    <definedName name="__________tab116">#REF!</definedName>
    <definedName name="__________tab117">#REF!</definedName>
    <definedName name="__________tab118">#REF!</definedName>
    <definedName name="__________tab119">#REF!</definedName>
    <definedName name="__________tab200">#REF!</definedName>
    <definedName name="__________tab2001">#REF!</definedName>
    <definedName name="__________tab20022">#REF!</definedName>
    <definedName name="__________tab2003">#REF!</definedName>
    <definedName name="__________tab2004">#REF!</definedName>
    <definedName name="__________tab2005">#REF!</definedName>
    <definedName name="__________tab2006">#REF!</definedName>
    <definedName name="__________tab2007">#REF!</definedName>
    <definedName name="__________tab2009">#REF!</definedName>
    <definedName name="__________tab208">#REF!</definedName>
    <definedName name="_________CAD15">#REF!</definedName>
    <definedName name="_________CAD25">#REF!</definedName>
    <definedName name="_________CDT1">#REF!</definedName>
    <definedName name="_________CDT2">#REF!</definedName>
    <definedName name="_________CDT3">#REF!</definedName>
    <definedName name="_________LA1">#REF!</definedName>
    <definedName name="_________LA2">#REF!</definedName>
    <definedName name="_________LA3">#REF!</definedName>
    <definedName name="_________LA33">#REF!</definedName>
    <definedName name="_________LA4">#REF!</definedName>
    <definedName name="_________LA5">#REF!</definedName>
    <definedName name="_________LB1">#REF!</definedName>
    <definedName name="_________LB2">#REF!</definedName>
    <definedName name="_________LB3">#REF!</definedName>
    <definedName name="_________LC1">#REF!</definedName>
    <definedName name="_________LC2">#REF!</definedName>
    <definedName name="_________LD1">#REF!</definedName>
    <definedName name="_________LD2">#REF!</definedName>
    <definedName name="_________LE1">#REF!</definedName>
    <definedName name="_________LE2">#REF!</definedName>
    <definedName name="_________LE22">#REF!</definedName>
    <definedName name="_________LE222">#REF!</definedName>
    <definedName name="_________LE3">#REF!</definedName>
    <definedName name="_________LF1">#REF!</definedName>
    <definedName name="_________LG1">#REF!</definedName>
    <definedName name="_________LH1">#REF!</definedName>
    <definedName name="_________LI1">#REF!</definedName>
    <definedName name="_________LJ1">#REF!</definedName>
    <definedName name="_________LJ2">#REF!</definedName>
    <definedName name="_________ll15">#REF!</definedName>
    <definedName name="_________LP1">#REF!</definedName>
    <definedName name="_________LP11">#REF!</definedName>
    <definedName name="_________LP2">#REF!</definedName>
    <definedName name="_________LPA10">#REF!</definedName>
    <definedName name="_________LPA11">#REF!</definedName>
    <definedName name="_________LPA12">#REF!</definedName>
    <definedName name="_________LPA13">#REF!</definedName>
    <definedName name="_________LPA14">#REF!</definedName>
    <definedName name="_________LPA15">#REF!</definedName>
    <definedName name="_________LPA16">#REF!</definedName>
    <definedName name="_________LPA17">#REF!</definedName>
    <definedName name="_________LPA21">#REF!</definedName>
    <definedName name="_________LPA5">#REF!</definedName>
    <definedName name="_________LPA6">#REF!</definedName>
    <definedName name="_________LPA7">#REF!</definedName>
    <definedName name="_________LPA8">#REF!</definedName>
    <definedName name="_________LPA9">#REF!</definedName>
    <definedName name="_________LPB1">'[2]2공구수량'!$A$1:$F$52</definedName>
    <definedName name="_________LPB10">#REF!</definedName>
    <definedName name="_________LPB11">#REF!</definedName>
    <definedName name="_________LPB12">#REF!</definedName>
    <definedName name="_________LPB13">#REF!</definedName>
    <definedName name="_________LPB16">#REF!</definedName>
    <definedName name="_________LPB17">#REF!</definedName>
    <definedName name="_________LPB2">#REF!</definedName>
    <definedName name="_________LPB3">#REF!</definedName>
    <definedName name="_________LPB4">#REF!</definedName>
    <definedName name="_________LPB5">#REF!</definedName>
    <definedName name="_________LPB6">#REF!</definedName>
    <definedName name="_________LPB7">#REF!</definedName>
    <definedName name="_________LPB71">#REF!</definedName>
    <definedName name="_________LPB8">#REF!</definedName>
    <definedName name="_________LPB81">#REF!</definedName>
    <definedName name="_________LPB9">#REF!</definedName>
    <definedName name="_________LPB91">#REF!</definedName>
    <definedName name="_________LPC1">#REF!</definedName>
    <definedName name="_________LPC2">#REF!</definedName>
    <definedName name="_________LPC3">#REF!</definedName>
    <definedName name="_________LPC4">#REF!</definedName>
    <definedName name="_________LPC5">#REF!</definedName>
    <definedName name="_________LPC6">#REF!</definedName>
    <definedName name="_________LPC7">#REF!</definedName>
    <definedName name="_________LPC71">#REF!</definedName>
    <definedName name="_________NMB96">#REF!</definedName>
    <definedName name="_________PVC200">#REF!</definedName>
    <definedName name="_________PVC250">#REF!</definedName>
    <definedName name="_________PVC36">#REF!</definedName>
    <definedName name="_________q45" hidden="1">{"'용역비'!$A$4:$C$8"}</definedName>
    <definedName name="_________SBB1">#REF!</definedName>
    <definedName name="_________SBB2">#REF!</definedName>
    <definedName name="_________SBB3">#REF!</definedName>
    <definedName name="_________SBB4">#REF!</definedName>
    <definedName name="_________SBB5">#REF!</definedName>
    <definedName name="_________SHH1">#REF!</definedName>
    <definedName name="_________SHH2">#REF!</definedName>
    <definedName name="_________SHH3">#REF!</definedName>
    <definedName name="_________tab1">#REF!</definedName>
    <definedName name="_________tab111">#REF!</definedName>
    <definedName name="_________tab112">#REF!</definedName>
    <definedName name="_________tab1120">#REF!</definedName>
    <definedName name="_________tab113">#REF!</definedName>
    <definedName name="_________tab114">#REF!</definedName>
    <definedName name="_________tab115">#REF!</definedName>
    <definedName name="_________tab116">#REF!</definedName>
    <definedName name="_________tab117">#REF!</definedName>
    <definedName name="_________tab118">#REF!</definedName>
    <definedName name="_________tab119">#REF!</definedName>
    <definedName name="_________tab200">#REF!</definedName>
    <definedName name="_________tab2001">#REF!</definedName>
    <definedName name="_________tab20022">#REF!</definedName>
    <definedName name="_________tab2003">#REF!</definedName>
    <definedName name="_________tab2004">#REF!</definedName>
    <definedName name="_________tab2005">#REF!</definedName>
    <definedName name="_________tab2006">#REF!</definedName>
    <definedName name="_________tab2007">#REF!</definedName>
    <definedName name="_________tab2009">#REF!</definedName>
    <definedName name="_________tab208">#REF!</definedName>
    <definedName name="________CAD15">#REF!</definedName>
    <definedName name="________CAD25">#REF!</definedName>
    <definedName name="________CDT1">#REF!</definedName>
    <definedName name="________CDT2">#REF!</definedName>
    <definedName name="________CDT3">#REF!</definedName>
    <definedName name="________F2">'[3]9GNG운반'!#REF!</definedName>
    <definedName name="________LA1">#REF!</definedName>
    <definedName name="________LA2">#REF!</definedName>
    <definedName name="________LA3">#REF!</definedName>
    <definedName name="________LA33">#REF!</definedName>
    <definedName name="________LA4">#REF!</definedName>
    <definedName name="________LA5">#REF!</definedName>
    <definedName name="________LB1">#REF!</definedName>
    <definedName name="________LB2">#REF!</definedName>
    <definedName name="________LB3">#REF!</definedName>
    <definedName name="________LC1">#REF!</definedName>
    <definedName name="________LC2">#REF!</definedName>
    <definedName name="________LD1">#REF!</definedName>
    <definedName name="________LD2">#REF!</definedName>
    <definedName name="________LE1">#REF!</definedName>
    <definedName name="________LE2">#REF!</definedName>
    <definedName name="________LE22">#REF!</definedName>
    <definedName name="________LE222">#REF!</definedName>
    <definedName name="________LE3">#REF!</definedName>
    <definedName name="________LF1">#REF!</definedName>
    <definedName name="________LG1">#REF!</definedName>
    <definedName name="________LH1">#REF!</definedName>
    <definedName name="________LI1">#REF!</definedName>
    <definedName name="________LJ1">#REF!</definedName>
    <definedName name="________LJ2">#REF!</definedName>
    <definedName name="________ll15">#REF!</definedName>
    <definedName name="________LP1">#REF!</definedName>
    <definedName name="________LP11">#REF!</definedName>
    <definedName name="________LP2">#REF!</definedName>
    <definedName name="________LPA10">#REF!</definedName>
    <definedName name="________LPA11">#REF!</definedName>
    <definedName name="________LPA12">#REF!</definedName>
    <definedName name="________LPA13">#REF!</definedName>
    <definedName name="________LPA14">#REF!</definedName>
    <definedName name="________LPA15">#REF!</definedName>
    <definedName name="________LPA16">#REF!</definedName>
    <definedName name="________LPA17">#REF!</definedName>
    <definedName name="________LPA2">[4]수량!#REF!</definedName>
    <definedName name="________LPA21">#REF!</definedName>
    <definedName name="________LPA3">[4]수량!#REF!</definedName>
    <definedName name="________LPA4">[4]수량!#REF!</definedName>
    <definedName name="________LPA5">#REF!</definedName>
    <definedName name="________LPA6">#REF!</definedName>
    <definedName name="________LPA7">#REF!</definedName>
    <definedName name="________LPA8">#REF!</definedName>
    <definedName name="________LPA9">#REF!</definedName>
    <definedName name="________LPB1">'[2]2공구수량'!$A$1:$F$52</definedName>
    <definedName name="________LPB10">#REF!</definedName>
    <definedName name="________LPB11">#REF!</definedName>
    <definedName name="________LPB12">#REF!</definedName>
    <definedName name="________LPB13">#REF!</definedName>
    <definedName name="________LPB14">'[2]2공구수량'!$A$677:$F$728</definedName>
    <definedName name="________LPB15">'[2]2공구수량'!$A$729:$F$780</definedName>
    <definedName name="________LPB16">#REF!</definedName>
    <definedName name="________LPB17">#REF!</definedName>
    <definedName name="________LPB2">#REF!</definedName>
    <definedName name="________LPB3">#REF!</definedName>
    <definedName name="________LPB4">#REF!</definedName>
    <definedName name="________LPB5">#REF!</definedName>
    <definedName name="________LPB6">#REF!</definedName>
    <definedName name="________LPB7">#REF!</definedName>
    <definedName name="________LPB71">#REF!</definedName>
    <definedName name="________LPB8">#REF!</definedName>
    <definedName name="________LPB81">#REF!</definedName>
    <definedName name="________LPB9">#REF!</definedName>
    <definedName name="________LPB91">#REF!</definedName>
    <definedName name="________LPC1">#REF!</definedName>
    <definedName name="________LPC2">#REF!</definedName>
    <definedName name="________LPC3">#REF!</definedName>
    <definedName name="________LPC4">#REF!</definedName>
    <definedName name="________LPC5">#REF!</definedName>
    <definedName name="________LPC6">#REF!</definedName>
    <definedName name="________LPC7">#REF!</definedName>
    <definedName name="________LPC71">#REF!</definedName>
    <definedName name="________NMB96">#REF!</definedName>
    <definedName name="________PVC200">#REF!</definedName>
    <definedName name="________PVC250">#REF!</definedName>
    <definedName name="________PVC36">#REF!</definedName>
    <definedName name="________q45" hidden="1">{"'용역비'!$A$4:$C$8"}</definedName>
    <definedName name="________raw6">'[5]Ampecity Data'!#REF!</definedName>
    <definedName name="________SBB1">#REF!</definedName>
    <definedName name="________SBB2">#REF!</definedName>
    <definedName name="________SBB3">#REF!</definedName>
    <definedName name="________SBB4">#REF!</definedName>
    <definedName name="________SBB5">#REF!</definedName>
    <definedName name="________SHH1">#REF!</definedName>
    <definedName name="________SHH2">#REF!</definedName>
    <definedName name="________SHH3">#REF!</definedName>
    <definedName name="________tab1">#REF!</definedName>
    <definedName name="________tab111">#REF!</definedName>
    <definedName name="________tab112">#REF!</definedName>
    <definedName name="________tab1120">#REF!</definedName>
    <definedName name="________tab113">#REF!</definedName>
    <definedName name="________tab114">#REF!</definedName>
    <definedName name="________tab115">#REF!</definedName>
    <definedName name="________tab116">#REF!</definedName>
    <definedName name="________tab117">#REF!</definedName>
    <definedName name="________tab118">#REF!</definedName>
    <definedName name="________tab119">#REF!</definedName>
    <definedName name="________tab200">#REF!</definedName>
    <definedName name="________tab2001">#REF!</definedName>
    <definedName name="________tab20022">#REF!</definedName>
    <definedName name="________tab2003">#REF!</definedName>
    <definedName name="________tab2004">#REF!</definedName>
    <definedName name="________tab2005">#REF!</definedName>
    <definedName name="________tab2006">#REF!</definedName>
    <definedName name="________tab2007">#REF!</definedName>
    <definedName name="________tab2009">#REF!</definedName>
    <definedName name="________tab208">#REF!</definedName>
    <definedName name="_______CAD15">#REF!</definedName>
    <definedName name="_______CAD25">#REF!</definedName>
    <definedName name="_______CDT1">#REF!</definedName>
    <definedName name="_______CDT2">#REF!</definedName>
    <definedName name="_______CDT3">#REF!</definedName>
    <definedName name="_______f2">#REF!</definedName>
    <definedName name="_______JA1">#REF!</definedName>
    <definedName name="_______LA1">#REF!</definedName>
    <definedName name="_______LA2">#REF!</definedName>
    <definedName name="_______LA3">#REF!</definedName>
    <definedName name="_______LA33">#REF!</definedName>
    <definedName name="_______LA4">#REF!</definedName>
    <definedName name="_______LA5">#REF!</definedName>
    <definedName name="_______LB1">#REF!</definedName>
    <definedName name="_______LB2">#REF!</definedName>
    <definedName name="_______LB3">#REF!</definedName>
    <definedName name="_______LC1">#REF!</definedName>
    <definedName name="_______LC2">#REF!</definedName>
    <definedName name="_______LD1">#REF!</definedName>
    <definedName name="_______LD2">#REF!</definedName>
    <definedName name="_______LE1">#REF!</definedName>
    <definedName name="_______LE2">#REF!</definedName>
    <definedName name="_______LE22">#REF!</definedName>
    <definedName name="_______LE222">#REF!</definedName>
    <definedName name="_______LE3">#REF!</definedName>
    <definedName name="_______LF1">#REF!</definedName>
    <definedName name="_______LG1">#REF!</definedName>
    <definedName name="_______LH1">#REF!</definedName>
    <definedName name="_______LI1">#REF!</definedName>
    <definedName name="_______LJ1">#REF!</definedName>
    <definedName name="_______LJ2">#REF!</definedName>
    <definedName name="_______ll15">#REF!</definedName>
    <definedName name="_______LP1">#REF!</definedName>
    <definedName name="_______LP11">#REF!</definedName>
    <definedName name="_______LP2">#REF!</definedName>
    <definedName name="_______LPA10">#REF!</definedName>
    <definedName name="_______LPA11">#REF!</definedName>
    <definedName name="_______LPA12">#REF!</definedName>
    <definedName name="_______LPA13">#REF!</definedName>
    <definedName name="_______LPA14">#REF!</definedName>
    <definedName name="_______LPA15">#REF!</definedName>
    <definedName name="_______LPA16">#REF!</definedName>
    <definedName name="_______LPA17">#REF!</definedName>
    <definedName name="_______LPA2">[4]수량!#REF!</definedName>
    <definedName name="_______LPA21">#REF!</definedName>
    <definedName name="_______LPA3">[4]수량!#REF!</definedName>
    <definedName name="_______LPA4">[4]수량!#REF!</definedName>
    <definedName name="_______LPA5">#REF!</definedName>
    <definedName name="_______LPA6">#REF!</definedName>
    <definedName name="_______LPA7">#REF!</definedName>
    <definedName name="_______LPA8">#REF!</definedName>
    <definedName name="_______LPA9">#REF!</definedName>
    <definedName name="_______LPB1">'[2]2공구수량'!$A$1:$F$52</definedName>
    <definedName name="_______LPB10">#REF!</definedName>
    <definedName name="_______LPB11">#REF!</definedName>
    <definedName name="_______LPB12">#REF!</definedName>
    <definedName name="_______LPB13">#REF!</definedName>
    <definedName name="_______LPB14">'[2]2공구수량'!$A$677:$F$728</definedName>
    <definedName name="_______LPB15">'[2]2공구수량'!$A$729:$F$780</definedName>
    <definedName name="_______LPB16">#REF!</definedName>
    <definedName name="_______LPB17">#REF!</definedName>
    <definedName name="_______LPB2">#REF!</definedName>
    <definedName name="_______LPB3">#REF!</definedName>
    <definedName name="_______LPB4">#REF!</definedName>
    <definedName name="_______LPB5">#REF!</definedName>
    <definedName name="_______LPB6">#REF!</definedName>
    <definedName name="_______LPB7">#REF!</definedName>
    <definedName name="_______LPB71">#REF!</definedName>
    <definedName name="_______LPB8">#REF!</definedName>
    <definedName name="_______LPB81">#REF!</definedName>
    <definedName name="_______LPB9">#REF!</definedName>
    <definedName name="_______LPB91">#REF!</definedName>
    <definedName name="_______LPC1">#REF!</definedName>
    <definedName name="_______LPC2">#REF!</definedName>
    <definedName name="_______LPC3">#REF!</definedName>
    <definedName name="_______LPC4">#REF!</definedName>
    <definedName name="_______LPC5">#REF!</definedName>
    <definedName name="_______LPC6">#REF!</definedName>
    <definedName name="_______LPC7">#REF!</definedName>
    <definedName name="_______LPC71">#REF!</definedName>
    <definedName name="_______LPK1">[6]부하계산서!#REF!</definedName>
    <definedName name="_______NMB96">#REF!</definedName>
    <definedName name="_______pa1">#REF!</definedName>
    <definedName name="_______pa2">#REF!</definedName>
    <definedName name="_______PVC200">#REF!</definedName>
    <definedName name="_______PVC250">#REF!</definedName>
    <definedName name="_______PVC36">#REF!</definedName>
    <definedName name="_______q45" hidden="1">{"'용역비'!$A$4:$C$8"}</definedName>
    <definedName name="_______raw6">'[5]Ampecity Data'!#REF!</definedName>
    <definedName name="_______SBB1">#REF!</definedName>
    <definedName name="_______SBB2">#REF!</definedName>
    <definedName name="_______SBB3">#REF!</definedName>
    <definedName name="_______SBB4">#REF!</definedName>
    <definedName name="_______SBB5">#REF!</definedName>
    <definedName name="_______SHH1">#REF!</definedName>
    <definedName name="_______SHH2">#REF!</definedName>
    <definedName name="_______SHH3">#REF!</definedName>
    <definedName name="_______tab1">#REF!</definedName>
    <definedName name="_______tab111">#REF!</definedName>
    <definedName name="_______tab112">#REF!</definedName>
    <definedName name="_______tab1120">#REF!</definedName>
    <definedName name="_______tab113">#REF!</definedName>
    <definedName name="_______tab114">#REF!</definedName>
    <definedName name="_______tab115">#REF!</definedName>
    <definedName name="_______tab116">#REF!</definedName>
    <definedName name="_______tab117">#REF!</definedName>
    <definedName name="_______tab118">#REF!</definedName>
    <definedName name="_______tab119">#REF!</definedName>
    <definedName name="_______tab200">#REF!</definedName>
    <definedName name="_______tab2001">#REF!</definedName>
    <definedName name="_______tab20022">#REF!</definedName>
    <definedName name="_______tab2003">#REF!</definedName>
    <definedName name="_______tab2004">#REF!</definedName>
    <definedName name="_______tab2005">#REF!</definedName>
    <definedName name="_______tab2006">#REF!</definedName>
    <definedName name="_______tab2007">#REF!</definedName>
    <definedName name="_______tab2009">#REF!</definedName>
    <definedName name="_______tab208">#REF!</definedName>
    <definedName name="_______Ted1">#REF!</definedName>
    <definedName name="_______Ts1">#REF!</definedName>
    <definedName name="_______UP1">[6]부하계산서!#REF!</definedName>
    <definedName name="_______UP2">[6]부하계산서!#REF!</definedName>
    <definedName name="______CAD15">#REF!</definedName>
    <definedName name="______CAD25">#REF!</definedName>
    <definedName name="______CDT1">#REF!</definedName>
    <definedName name="______CDT2">#REF!</definedName>
    <definedName name="______CDT3">#REF!</definedName>
    <definedName name="______f2">#REF!</definedName>
    <definedName name="______JA1">#REF!</definedName>
    <definedName name="______LA1">#REF!</definedName>
    <definedName name="______LA2">#REF!</definedName>
    <definedName name="______LA3">#REF!</definedName>
    <definedName name="______LA33">#REF!</definedName>
    <definedName name="______LA4">#REF!</definedName>
    <definedName name="______LA5">#REF!</definedName>
    <definedName name="______LB1">#REF!</definedName>
    <definedName name="______LB2">#REF!</definedName>
    <definedName name="______LB3">#REF!</definedName>
    <definedName name="______LC1">#REF!</definedName>
    <definedName name="______LC2">#REF!</definedName>
    <definedName name="______LD1">#REF!</definedName>
    <definedName name="______LD2">#REF!</definedName>
    <definedName name="______LE1">#REF!</definedName>
    <definedName name="______LE2">#REF!</definedName>
    <definedName name="______LE22">#REF!</definedName>
    <definedName name="______LE222">#REF!</definedName>
    <definedName name="______LE3">#REF!</definedName>
    <definedName name="______LF1">#REF!</definedName>
    <definedName name="______LG1">#REF!</definedName>
    <definedName name="______LH1">#REF!</definedName>
    <definedName name="______LI1">#REF!</definedName>
    <definedName name="______LJ1">#REF!</definedName>
    <definedName name="______LJ2">#REF!</definedName>
    <definedName name="______ll15">#REF!</definedName>
    <definedName name="______LP1">#REF!</definedName>
    <definedName name="______LP11">#REF!</definedName>
    <definedName name="______LP2">#REF!</definedName>
    <definedName name="______LPA10">#REF!</definedName>
    <definedName name="______LPA11">#REF!</definedName>
    <definedName name="______LPA12">#REF!</definedName>
    <definedName name="______LPA13">#REF!</definedName>
    <definedName name="______LPA14">#REF!</definedName>
    <definedName name="______LPA15">#REF!</definedName>
    <definedName name="______LPA16">#REF!</definedName>
    <definedName name="______LPA17">#REF!</definedName>
    <definedName name="______LPA2">[4]수량!#REF!</definedName>
    <definedName name="______LPA21">#REF!</definedName>
    <definedName name="______LPA3">[4]수량!#REF!</definedName>
    <definedName name="______LPA4">[4]수량!#REF!</definedName>
    <definedName name="______LPA5">#REF!</definedName>
    <definedName name="______LPA6">#REF!</definedName>
    <definedName name="______LPA7">#REF!</definedName>
    <definedName name="______LPA8">#REF!</definedName>
    <definedName name="______LPA9">#REF!</definedName>
    <definedName name="______LPB1">'[2]2공구수량'!$A$1:$F$52</definedName>
    <definedName name="______LPB10">#REF!</definedName>
    <definedName name="______LPB11">#REF!</definedName>
    <definedName name="______LPB12">#REF!</definedName>
    <definedName name="______LPB13">#REF!</definedName>
    <definedName name="______LPB14">'[2]2공구수량'!$A$677:$F$728</definedName>
    <definedName name="______LPB15">'[2]2공구수량'!$A$729:$F$780</definedName>
    <definedName name="______LPB16">#REF!</definedName>
    <definedName name="______LPB17">#REF!</definedName>
    <definedName name="______LPB2">#REF!</definedName>
    <definedName name="______LPB3">#REF!</definedName>
    <definedName name="______LPB4">#REF!</definedName>
    <definedName name="______LPB5">#REF!</definedName>
    <definedName name="______LPB6">#REF!</definedName>
    <definedName name="______LPB7">#REF!</definedName>
    <definedName name="______LPB71">#REF!</definedName>
    <definedName name="______LPB8">#REF!</definedName>
    <definedName name="______LPB81">#REF!</definedName>
    <definedName name="______LPB9">#REF!</definedName>
    <definedName name="______LPB91">#REF!</definedName>
    <definedName name="______LPC1">#REF!</definedName>
    <definedName name="______LPC2">#REF!</definedName>
    <definedName name="______LPC3">#REF!</definedName>
    <definedName name="______LPC4">#REF!</definedName>
    <definedName name="______LPC5">#REF!</definedName>
    <definedName name="______LPC6">#REF!</definedName>
    <definedName name="______LPC7">#REF!</definedName>
    <definedName name="______LPC71">#REF!</definedName>
    <definedName name="______LPK1">[6]부하계산서!#REF!</definedName>
    <definedName name="______NMB96">#REF!</definedName>
    <definedName name="______pa1">#REF!</definedName>
    <definedName name="______pa2">#REF!</definedName>
    <definedName name="______PVC200">#REF!</definedName>
    <definedName name="______PVC250">#REF!</definedName>
    <definedName name="______PVC36">#REF!</definedName>
    <definedName name="______q45" hidden="1">{"'용역비'!$A$4:$C$8"}</definedName>
    <definedName name="______raw6">'[5]Ampecity Data'!#REF!</definedName>
    <definedName name="______SBB1">#REF!</definedName>
    <definedName name="______SBB2">#REF!</definedName>
    <definedName name="______SBB3">#REF!</definedName>
    <definedName name="______SBB4">#REF!</definedName>
    <definedName name="______SBB5">#REF!</definedName>
    <definedName name="______SHH1">#REF!</definedName>
    <definedName name="______SHH2">#REF!</definedName>
    <definedName name="______SHH3">#REF!</definedName>
    <definedName name="______tab1">#REF!</definedName>
    <definedName name="______tab111">#REF!</definedName>
    <definedName name="______tab112">#REF!</definedName>
    <definedName name="______tab1120">#REF!</definedName>
    <definedName name="______tab113">#REF!</definedName>
    <definedName name="______tab114">#REF!</definedName>
    <definedName name="______tab115">#REF!</definedName>
    <definedName name="______tab116">#REF!</definedName>
    <definedName name="______tab117">#REF!</definedName>
    <definedName name="______tab118">#REF!</definedName>
    <definedName name="______tab119">#REF!</definedName>
    <definedName name="______tab200">#REF!</definedName>
    <definedName name="______tab2001">#REF!</definedName>
    <definedName name="______tab20022">#REF!</definedName>
    <definedName name="______tab2003">#REF!</definedName>
    <definedName name="______tab2004">#REF!</definedName>
    <definedName name="______tab2005">#REF!</definedName>
    <definedName name="______tab2006">#REF!</definedName>
    <definedName name="______tab2007">#REF!</definedName>
    <definedName name="______tab2009">#REF!</definedName>
    <definedName name="______tab208">#REF!</definedName>
    <definedName name="______Ted1">#REF!</definedName>
    <definedName name="______Ts1">#REF!</definedName>
    <definedName name="______UP1">[6]부하계산서!#REF!</definedName>
    <definedName name="______UP2">[6]부하계산서!#REF!</definedName>
    <definedName name="_____CAD15">#REF!</definedName>
    <definedName name="_____CAD25">#REF!</definedName>
    <definedName name="_____CDT1">#REF!</definedName>
    <definedName name="_____CDT2">#REF!</definedName>
    <definedName name="_____CDT3">#REF!</definedName>
    <definedName name="_____f2">#REF!</definedName>
    <definedName name="_____hun1">[7]설계조건!#REF!</definedName>
    <definedName name="_____hun2">[7]설계조건!#REF!</definedName>
    <definedName name="_____JA1">#REF!</definedName>
    <definedName name="_____LA1">#REF!</definedName>
    <definedName name="_____LA2">#REF!</definedName>
    <definedName name="_____LA3">#REF!</definedName>
    <definedName name="_____LA33">#REF!</definedName>
    <definedName name="_____LA4">#REF!</definedName>
    <definedName name="_____LA5">#REF!</definedName>
    <definedName name="_____LB1">#REF!</definedName>
    <definedName name="_____LB2">#REF!</definedName>
    <definedName name="_____LB3">#REF!</definedName>
    <definedName name="_____LC1">#REF!</definedName>
    <definedName name="_____LC2">#REF!</definedName>
    <definedName name="_____LD1">#REF!</definedName>
    <definedName name="_____LD2">#REF!</definedName>
    <definedName name="_____LE1">#REF!</definedName>
    <definedName name="_____LE2">#REF!</definedName>
    <definedName name="_____LE22">#REF!</definedName>
    <definedName name="_____LE222">#REF!</definedName>
    <definedName name="_____LE3">#REF!</definedName>
    <definedName name="_____LF1">#REF!</definedName>
    <definedName name="_____LG1">#REF!</definedName>
    <definedName name="_____LH1">#REF!</definedName>
    <definedName name="_____LI1">#REF!</definedName>
    <definedName name="_____LJ1">#REF!</definedName>
    <definedName name="_____LJ2">#REF!</definedName>
    <definedName name="_____ll15">#REF!</definedName>
    <definedName name="_____LP1">#REF!</definedName>
    <definedName name="_____LP11">#REF!</definedName>
    <definedName name="_____LP2">#REF!</definedName>
    <definedName name="_____LPA10">#REF!</definedName>
    <definedName name="_____LPA11">#REF!</definedName>
    <definedName name="_____LPA12">#REF!</definedName>
    <definedName name="_____LPA13">#REF!</definedName>
    <definedName name="_____LPA14">#REF!</definedName>
    <definedName name="_____LPA15">#REF!</definedName>
    <definedName name="_____LPA16">#REF!</definedName>
    <definedName name="_____LPA17">#REF!</definedName>
    <definedName name="_____LPA2">[4]수량!#REF!</definedName>
    <definedName name="_____LPA21">#REF!</definedName>
    <definedName name="_____LPA3">[4]수량!#REF!</definedName>
    <definedName name="_____LPA4">[4]수량!#REF!</definedName>
    <definedName name="_____LPA5">#REF!</definedName>
    <definedName name="_____LPA6">#REF!</definedName>
    <definedName name="_____LPA7">#REF!</definedName>
    <definedName name="_____LPA8">#REF!</definedName>
    <definedName name="_____LPA9">#REF!</definedName>
    <definedName name="_____LPB1">'[2]2공구수량'!$A$1:$F$52</definedName>
    <definedName name="_____LPB10">#REF!</definedName>
    <definedName name="_____LPB11">#REF!</definedName>
    <definedName name="_____LPB12">#REF!</definedName>
    <definedName name="_____LPB13">#REF!</definedName>
    <definedName name="_____LPB14">'[2]2공구수량'!$A$677:$F$728</definedName>
    <definedName name="_____LPB15">'[2]2공구수량'!$A$729:$F$780</definedName>
    <definedName name="_____LPB16">#REF!</definedName>
    <definedName name="_____LPB17">#REF!</definedName>
    <definedName name="_____LPB2">#REF!</definedName>
    <definedName name="_____LPB3">#REF!</definedName>
    <definedName name="_____LPB4">#REF!</definedName>
    <definedName name="_____LPB5">#REF!</definedName>
    <definedName name="_____LPB6">#REF!</definedName>
    <definedName name="_____LPB7">#REF!</definedName>
    <definedName name="_____LPB71">#REF!</definedName>
    <definedName name="_____LPB8">#REF!</definedName>
    <definedName name="_____LPB81">#REF!</definedName>
    <definedName name="_____LPB9">#REF!</definedName>
    <definedName name="_____LPB91">#REF!</definedName>
    <definedName name="_____LPC1">#REF!</definedName>
    <definedName name="_____LPC2">#REF!</definedName>
    <definedName name="_____LPC3">#REF!</definedName>
    <definedName name="_____LPC4">#REF!</definedName>
    <definedName name="_____LPC5">#REF!</definedName>
    <definedName name="_____LPC6">#REF!</definedName>
    <definedName name="_____LPC7">#REF!</definedName>
    <definedName name="_____LPC71">#REF!</definedName>
    <definedName name="_____LPK1">[6]부하계산서!#REF!</definedName>
    <definedName name="_____LU1">'[8]부하(성남)'!#REF!</definedName>
    <definedName name="_____LU2">'[8]부하(성남)'!#REF!</definedName>
    <definedName name="_____LV01">'[8]부하(성남)'!#REF!</definedName>
    <definedName name="_____NMB96">#REF!</definedName>
    <definedName name="_____pa1">#REF!</definedName>
    <definedName name="_____pa2">#REF!</definedName>
    <definedName name="_____PVC200">#REF!</definedName>
    <definedName name="_____PVC250">#REF!</definedName>
    <definedName name="_____PVC36">#REF!</definedName>
    <definedName name="_____q45" hidden="1">{"'용역비'!$A$4:$C$8"}</definedName>
    <definedName name="_____qs1">[7]설계조건!#REF!</definedName>
    <definedName name="_____qs12">[7]설계조건!#REF!</definedName>
    <definedName name="_____qs2">[7]설계조건!#REF!</definedName>
    <definedName name="_____qs22">[7]설계조건!#REF!</definedName>
    <definedName name="_____raw6">'[5]Ampecity Data'!#REF!</definedName>
    <definedName name="_____SBB1">#REF!</definedName>
    <definedName name="_____SBB2">#REF!</definedName>
    <definedName name="_____SBB3">#REF!</definedName>
    <definedName name="_____SBB4">#REF!</definedName>
    <definedName name="_____SBB5">#REF!</definedName>
    <definedName name="_____SHH1">#REF!</definedName>
    <definedName name="_____SHH2">#REF!</definedName>
    <definedName name="_____SHH3">#REF!</definedName>
    <definedName name="_____tab1">#REF!</definedName>
    <definedName name="_____tab111">#REF!</definedName>
    <definedName name="_____tab112">#REF!</definedName>
    <definedName name="_____tab1120">#REF!</definedName>
    <definedName name="_____tab113">#REF!</definedName>
    <definedName name="_____tab114">#REF!</definedName>
    <definedName name="_____tab115">#REF!</definedName>
    <definedName name="_____tab116">#REF!</definedName>
    <definedName name="_____tab117">#REF!</definedName>
    <definedName name="_____tab118">#REF!</definedName>
    <definedName name="_____tab119">#REF!</definedName>
    <definedName name="_____tab200">#REF!</definedName>
    <definedName name="_____tab2001">#REF!</definedName>
    <definedName name="_____tab20022">#REF!</definedName>
    <definedName name="_____tab2003">#REF!</definedName>
    <definedName name="_____tab2004">#REF!</definedName>
    <definedName name="_____tab2005">#REF!</definedName>
    <definedName name="_____tab2006">#REF!</definedName>
    <definedName name="_____tab2007">#REF!</definedName>
    <definedName name="_____tab2009">#REF!</definedName>
    <definedName name="_____tab208">#REF!</definedName>
    <definedName name="_____Ted1">#REF!</definedName>
    <definedName name="_____Ts1">#REF!</definedName>
    <definedName name="_____UP1">[6]부하계산서!#REF!</definedName>
    <definedName name="_____UP2">[6]부하계산서!#REF!</definedName>
    <definedName name="_____wd1">[7]설계조건!#REF!</definedName>
    <definedName name="_____wd2">[7]설계조건!#REF!</definedName>
    <definedName name="____CAD15">#REF!</definedName>
    <definedName name="____CAD25">#REF!</definedName>
    <definedName name="____CDT1">#REF!</definedName>
    <definedName name="____CDT2">#REF!</definedName>
    <definedName name="____CDT3">#REF!</definedName>
    <definedName name="____f2">#REF!</definedName>
    <definedName name="____hun1">[7]설계조건!#REF!</definedName>
    <definedName name="____hun2">[7]설계조건!#REF!</definedName>
    <definedName name="____JA1">#REF!</definedName>
    <definedName name="____LA1">#REF!</definedName>
    <definedName name="____LA2">#REF!</definedName>
    <definedName name="____LA3">#REF!</definedName>
    <definedName name="____LA33">#REF!</definedName>
    <definedName name="____LA4">#REF!</definedName>
    <definedName name="____LA5">#REF!</definedName>
    <definedName name="____LB1">#REF!</definedName>
    <definedName name="____LB2">#REF!</definedName>
    <definedName name="____LB3">#REF!</definedName>
    <definedName name="____LC1">#REF!</definedName>
    <definedName name="____LC2">#REF!</definedName>
    <definedName name="____LD1">#REF!</definedName>
    <definedName name="____LD2">#REF!</definedName>
    <definedName name="____LE1">#REF!</definedName>
    <definedName name="____LE2">#REF!</definedName>
    <definedName name="____LE22">#REF!</definedName>
    <definedName name="____LE222">#REF!</definedName>
    <definedName name="____LE3">#REF!</definedName>
    <definedName name="____LF1">#REF!</definedName>
    <definedName name="____LG1">#REF!</definedName>
    <definedName name="____LH1">#REF!</definedName>
    <definedName name="____LI1">#REF!</definedName>
    <definedName name="____LJ1">#REF!</definedName>
    <definedName name="____LJ2">#REF!</definedName>
    <definedName name="____ll15">#REF!</definedName>
    <definedName name="____LP1">#REF!</definedName>
    <definedName name="____LP11">#REF!</definedName>
    <definedName name="____LP2">#REF!</definedName>
    <definedName name="____LPA10">#REF!</definedName>
    <definedName name="____LPA11">#REF!</definedName>
    <definedName name="____LPA12">#REF!</definedName>
    <definedName name="____LPA13">#REF!</definedName>
    <definedName name="____LPA14">#REF!</definedName>
    <definedName name="____LPA15">#REF!</definedName>
    <definedName name="____LPA16">#REF!</definedName>
    <definedName name="____LPA17">#REF!</definedName>
    <definedName name="____LPA2">[4]수량!#REF!</definedName>
    <definedName name="____LPA21">#REF!</definedName>
    <definedName name="____LPA3">[4]수량!#REF!</definedName>
    <definedName name="____LPA4">[4]수량!#REF!</definedName>
    <definedName name="____LPA5">#REF!</definedName>
    <definedName name="____LPA6">#REF!</definedName>
    <definedName name="____LPA7">#REF!</definedName>
    <definedName name="____LPA8">#REF!</definedName>
    <definedName name="____LPA9">#REF!</definedName>
    <definedName name="____LPB1">'[2]2공구수량'!$A$1:$F$52</definedName>
    <definedName name="____LPB10">#REF!</definedName>
    <definedName name="____LPB11">#REF!</definedName>
    <definedName name="____LPB12">#REF!</definedName>
    <definedName name="____LPB13">#REF!</definedName>
    <definedName name="____LPB14">'[2]2공구수량'!$A$677:$F$728</definedName>
    <definedName name="____LPB15">'[2]2공구수량'!$A$729:$F$780</definedName>
    <definedName name="____LPB16">#REF!</definedName>
    <definedName name="____LPB17">#REF!</definedName>
    <definedName name="____LPB2">#REF!</definedName>
    <definedName name="____LPB3">#REF!</definedName>
    <definedName name="____LPB4">#REF!</definedName>
    <definedName name="____LPB5">#REF!</definedName>
    <definedName name="____LPB6">#REF!</definedName>
    <definedName name="____LPB7">#REF!</definedName>
    <definedName name="____LPB71">#REF!</definedName>
    <definedName name="____LPB8">#REF!</definedName>
    <definedName name="____LPB81">#REF!</definedName>
    <definedName name="____LPB9">#REF!</definedName>
    <definedName name="____LPB91">#REF!</definedName>
    <definedName name="____LPC1">#REF!</definedName>
    <definedName name="____LPC2">#REF!</definedName>
    <definedName name="____LPC3">#REF!</definedName>
    <definedName name="____LPC4">#REF!</definedName>
    <definedName name="____LPC5">#REF!</definedName>
    <definedName name="____LPC6">#REF!</definedName>
    <definedName name="____LPC7">#REF!</definedName>
    <definedName name="____LPC71">#REF!</definedName>
    <definedName name="____LPK1">[6]부하계산서!#REF!</definedName>
    <definedName name="____LU1">'[8]부하(성남)'!#REF!</definedName>
    <definedName name="____LU2">'[8]부하(성남)'!#REF!</definedName>
    <definedName name="____LV01">'[8]부하(성남)'!#REF!</definedName>
    <definedName name="____LV02">#REF!</definedName>
    <definedName name="____NMB96">#REF!</definedName>
    <definedName name="____pa1">#REF!</definedName>
    <definedName name="____pa2">#REF!</definedName>
    <definedName name="____PVC200">#REF!</definedName>
    <definedName name="____PVC250">#REF!</definedName>
    <definedName name="____PVC36">#REF!</definedName>
    <definedName name="____q45" hidden="1">{"'용역비'!$A$4:$C$8"}</definedName>
    <definedName name="____qs1">[7]설계조건!#REF!</definedName>
    <definedName name="____qs12">[7]설계조건!#REF!</definedName>
    <definedName name="____qs2">[7]설계조건!#REF!</definedName>
    <definedName name="____qs22">[7]설계조건!#REF!</definedName>
    <definedName name="____raw6">'[5]Ampecity Data'!#REF!</definedName>
    <definedName name="____SBB1">#REF!</definedName>
    <definedName name="____SBB2">#REF!</definedName>
    <definedName name="____SBB3">#REF!</definedName>
    <definedName name="____SBB4">#REF!</definedName>
    <definedName name="____SBB5">#REF!</definedName>
    <definedName name="____SHH1">#REF!</definedName>
    <definedName name="____SHH2">#REF!</definedName>
    <definedName name="____SHH3">#REF!</definedName>
    <definedName name="____tab1">#REF!</definedName>
    <definedName name="____tab111">#REF!</definedName>
    <definedName name="____tab112">#REF!</definedName>
    <definedName name="____tab1120">#REF!</definedName>
    <definedName name="____tab113">#REF!</definedName>
    <definedName name="____tab114">#REF!</definedName>
    <definedName name="____tab115">#REF!</definedName>
    <definedName name="____tab116">#REF!</definedName>
    <definedName name="____tab117">#REF!</definedName>
    <definedName name="____tab118">#REF!</definedName>
    <definedName name="____tab119">#REF!</definedName>
    <definedName name="____tab200">#REF!</definedName>
    <definedName name="____tab2001">#REF!</definedName>
    <definedName name="____tab20022">#REF!</definedName>
    <definedName name="____tab2003">#REF!</definedName>
    <definedName name="____tab2004">#REF!</definedName>
    <definedName name="____tab2005">#REF!</definedName>
    <definedName name="____tab2006">#REF!</definedName>
    <definedName name="____tab2007">#REF!</definedName>
    <definedName name="____tab2009">#REF!</definedName>
    <definedName name="____tab208">#REF!</definedName>
    <definedName name="____Ted1">#REF!</definedName>
    <definedName name="____Ts1">#REF!</definedName>
    <definedName name="____UP1">[6]부하계산서!#REF!</definedName>
    <definedName name="____UP2">[6]부하계산서!#REF!</definedName>
    <definedName name="____wd1">[7]설계조건!#REF!</definedName>
    <definedName name="____wd2">[7]설계조건!#REF!</definedName>
    <definedName name="___CAD15">#REF!</definedName>
    <definedName name="___CAD25">#REF!</definedName>
    <definedName name="___CDT1">#REF!</definedName>
    <definedName name="___CDT2">#REF!</definedName>
    <definedName name="___CDT3">#REF!</definedName>
    <definedName name="___DAN1">#REF!</definedName>
    <definedName name="___DAN10">#REF!</definedName>
    <definedName name="___DAN11">#REF!</definedName>
    <definedName name="___DAN12">#REF!</definedName>
    <definedName name="___DAN13">#REF!</definedName>
    <definedName name="___DAN14">#REF!</definedName>
    <definedName name="___DAN15">#REF!</definedName>
    <definedName name="___DAN16">#REF!</definedName>
    <definedName name="___DAN17">#REF!</definedName>
    <definedName name="___DAN18">#REF!</definedName>
    <definedName name="___DAN19">#REF!</definedName>
    <definedName name="___DAN2">#REF!</definedName>
    <definedName name="___DAN20">#REF!</definedName>
    <definedName name="___DAN3">#REF!</definedName>
    <definedName name="___DAN30">#REF!</definedName>
    <definedName name="___DAN31">#REF!</definedName>
    <definedName name="___DAN32">#REF!</definedName>
    <definedName name="___DAN33">#REF!</definedName>
    <definedName name="___DAN34">#REF!</definedName>
    <definedName name="___DAN35">#REF!</definedName>
    <definedName name="___DAN36">#REF!</definedName>
    <definedName name="___DAN37">#REF!</definedName>
    <definedName name="___DAN38">#REF!</definedName>
    <definedName name="___DAN39">#REF!</definedName>
    <definedName name="___DAN4">#REF!</definedName>
    <definedName name="___DAN40">#REF!</definedName>
    <definedName name="___DAN5">#REF!</definedName>
    <definedName name="___DAN50">#REF!</definedName>
    <definedName name="___DAN55">#REF!</definedName>
    <definedName name="___DAN6">#REF!</definedName>
    <definedName name="___DAN60">#REF!</definedName>
    <definedName name="___DAN7">#REF!</definedName>
    <definedName name="___DAN8">#REF!</definedName>
    <definedName name="___DAN9">#REF!</definedName>
    <definedName name="___f2">#REF!</definedName>
    <definedName name="___hun1">[7]설계조건!#REF!</definedName>
    <definedName name="___hun2">[7]설계조건!#REF!</definedName>
    <definedName name="___JA1">#REF!</definedName>
    <definedName name="___LA1">#REF!</definedName>
    <definedName name="___LA2">#REF!</definedName>
    <definedName name="___LA3">#REF!</definedName>
    <definedName name="___LA33">#REF!</definedName>
    <definedName name="___LA4">#REF!</definedName>
    <definedName name="___LA5">#REF!</definedName>
    <definedName name="___LB1">#REF!</definedName>
    <definedName name="___LB2">#REF!</definedName>
    <definedName name="___LB3">#REF!</definedName>
    <definedName name="___LC1">#REF!</definedName>
    <definedName name="___LC2">#REF!</definedName>
    <definedName name="___LD1">#REF!</definedName>
    <definedName name="___LD2">#REF!</definedName>
    <definedName name="___LE1">#REF!</definedName>
    <definedName name="___LE2">#REF!</definedName>
    <definedName name="___LE22">#REF!</definedName>
    <definedName name="___LE222">#REF!</definedName>
    <definedName name="___LE3">#REF!</definedName>
    <definedName name="___LF1">#REF!</definedName>
    <definedName name="___LG1">#REF!</definedName>
    <definedName name="___LH1">#REF!</definedName>
    <definedName name="___LI1">#REF!</definedName>
    <definedName name="___LJ1">#REF!</definedName>
    <definedName name="___LJ2">#REF!</definedName>
    <definedName name="___ll15">#REF!</definedName>
    <definedName name="___LP1">#REF!</definedName>
    <definedName name="___LP11">#REF!</definedName>
    <definedName name="___LP2">#REF!</definedName>
    <definedName name="___LPA10">#REF!</definedName>
    <definedName name="___LPA11">#REF!</definedName>
    <definedName name="___LPA12">#REF!</definedName>
    <definedName name="___LPA13">#REF!</definedName>
    <definedName name="___LPA14">#REF!</definedName>
    <definedName name="___LPA15">#REF!</definedName>
    <definedName name="___LPA16">#REF!</definedName>
    <definedName name="___LPA17">#REF!</definedName>
    <definedName name="___LPA2">[4]수량!#REF!</definedName>
    <definedName name="___LPA21">#REF!</definedName>
    <definedName name="___LPA3">[4]수량!#REF!</definedName>
    <definedName name="___LPA4">[4]수량!#REF!</definedName>
    <definedName name="___LPA5">#REF!</definedName>
    <definedName name="___LPA6">#REF!</definedName>
    <definedName name="___LPA7">#REF!</definedName>
    <definedName name="___LPA8">#REF!</definedName>
    <definedName name="___LPA9">#REF!</definedName>
    <definedName name="___LPB1">'[9]2공구수량'!$A$1:$F$52</definedName>
    <definedName name="___LPB10">#REF!</definedName>
    <definedName name="___LPB11">#REF!</definedName>
    <definedName name="___LPB12">#REF!</definedName>
    <definedName name="___LPB13">#REF!</definedName>
    <definedName name="___LPB14">'[2]2공구수량'!$A$677:$F$728</definedName>
    <definedName name="___LPB15">'[2]2공구수량'!$A$729:$F$780</definedName>
    <definedName name="___LPB16">#REF!</definedName>
    <definedName name="___LPB17">#REF!</definedName>
    <definedName name="___LPB2">#REF!</definedName>
    <definedName name="___LPB3">#REF!</definedName>
    <definedName name="___LPB4">#REF!</definedName>
    <definedName name="___LPB5">#REF!</definedName>
    <definedName name="___LPB6">#REF!</definedName>
    <definedName name="___LPB7">#REF!</definedName>
    <definedName name="___LPB71">#REF!</definedName>
    <definedName name="___LPB8">#REF!</definedName>
    <definedName name="___LPB81">#REF!</definedName>
    <definedName name="___LPB9">#REF!</definedName>
    <definedName name="___LPB91">#REF!</definedName>
    <definedName name="___LPC1">#REF!</definedName>
    <definedName name="___LPC2">#REF!</definedName>
    <definedName name="___LPC3">#REF!</definedName>
    <definedName name="___LPC4">#REF!</definedName>
    <definedName name="___LPC5">#REF!</definedName>
    <definedName name="___LPC6">#REF!</definedName>
    <definedName name="___LPC7">#REF!</definedName>
    <definedName name="___LPC71">#REF!</definedName>
    <definedName name="___LPK1">[8]부하계산서!#REF!</definedName>
    <definedName name="___LU1">'[8]부하(성남)'!#REF!</definedName>
    <definedName name="___LU2">'[8]부하(성남)'!#REF!</definedName>
    <definedName name="___LV01">'[8]부하(성남)'!#REF!</definedName>
    <definedName name="___LV02">#REF!</definedName>
    <definedName name="___NMB96">#REF!</definedName>
    <definedName name="___pa1">#REF!</definedName>
    <definedName name="___pa2">#REF!</definedName>
    <definedName name="___PVC200">#REF!</definedName>
    <definedName name="___PVC250">#REF!</definedName>
    <definedName name="___PVC36">#REF!</definedName>
    <definedName name="___q45" hidden="1">{"'용역비'!$A$4:$C$8"}</definedName>
    <definedName name="___qs1">[7]설계조건!#REF!</definedName>
    <definedName name="___qs12">[7]설계조건!#REF!</definedName>
    <definedName name="___qs2">[7]설계조건!#REF!</definedName>
    <definedName name="___qs22">[7]설계조건!#REF!</definedName>
    <definedName name="___raw6">'[5]Ampecity Data'!#REF!</definedName>
    <definedName name="___SBB1">#REF!</definedName>
    <definedName name="___SBB2">#REF!</definedName>
    <definedName name="___SBB3">#REF!</definedName>
    <definedName name="___SBB4">#REF!</definedName>
    <definedName name="___SBB5">#REF!</definedName>
    <definedName name="___SHH1">#REF!</definedName>
    <definedName name="___SHH2">#REF!</definedName>
    <definedName name="___SHH3">#REF!</definedName>
    <definedName name="___tab1">#REF!</definedName>
    <definedName name="___tab111">#REF!</definedName>
    <definedName name="___tab112">#REF!</definedName>
    <definedName name="___tab1120">#REF!</definedName>
    <definedName name="___tab113">#REF!</definedName>
    <definedName name="___tab114">#REF!</definedName>
    <definedName name="___tab115">#REF!</definedName>
    <definedName name="___tab116">#REF!</definedName>
    <definedName name="___tab117">#REF!</definedName>
    <definedName name="___tab118">#REF!</definedName>
    <definedName name="___tab119">#REF!</definedName>
    <definedName name="___tab200">#REF!</definedName>
    <definedName name="___tab2001">#REF!</definedName>
    <definedName name="___tab20022">#REF!</definedName>
    <definedName name="___tab2003">#REF!</definedName>
    <definedName name="___tab2004">#REF!</definedName>
    <definedName name="___tab2005">#REF!</definedName>
    <definedName name="___tab2006">#REF!</definedName>
    <definedName name="___tab2007">#REF!</definedName>
    <definedName name="___tab2009">#REF!</definedName>
    <definedName name="___tab208">#REF!</definedName>
    <definedName name="___Ted1">#REF!</definedName>
    <definedName name="___Ts1">#REF!</definedName>
    <definedName name="___UP1">[8]부하계산서!#REF!</definedName>
    <definedName name="___UP2">[8]부하계산서!#REF!</definedName>
    <definedName name="___wd1">[7]설계조건!#REF!</definedName>
    <definedName name="___wd2">[7]설계조건!#REF!</definedName>
    <definedName name="__123Graph_AA" hidden="1">[10]Sheet16!$S$50:$AV$50</definedName>
    <definedName name="__123Graph_AB" hidden="1">[10]Sheet16!$S$51:$AV$51</definedName>
    <definedName name="__123Graph_AC" hidden="1">[10]Sheet16!$S$47:$AV$47</definedName>
    <definedName name="__123Graph_AD" hidden="1">[10]Sheet16!$O$64:$O$131</definedName>
    <definedName name="__123Graph_AE" hidden="1">[10]Sheet16!$O$131:$O$201</definedName>
    <definedName name="__123Graph_AF" hidden="1">[10]Sheet16!$O$202:$O$271</definedName>
    <definedName name="__123Graph_AG" hidden="1">[10]Sheet16!$O$272:$O$341</definedName>
    <definedName name="__123Graph_XA" hidden="1">[10]Sheet16!$S$48:$AV$48</definedName>
    <definedName name="__123Graph_XB" hidden="1">[10]Sheet16!$S$48:$AV$48</definedName>
    <definedName name="__123Graph_XC" hidden="1">[10]Sheet16!$S$48:$AV$48</definedName>
    <definedName name="__123Graph_XD" hidden="1">[10]Sheet16!$N$64:$N$131</definedName>
    <definedName name="__123Graph_XE" hidden="1">[10]Sheet16!$N$131:$N$201</definedName>
    <definedName name="__123Graph_XF" hidden="1">[10]Sheet16!$N$202:$N$271</definedName>
    <definedName name="__123Graph_XG" hidden="1">[10]Sheet16!$N$272:$N$341</definedName>
    <definedName name="__1q45_" hidden="1">{"'용역비'!$A$4:$C$8"}</definedName>
    <definedName name="__20_3__Criteria">#REF!</definedName>
    <definedName name="__24G_0Extract">#REF!</definedName>
    <definedName name="__7_3_0Crite">#REF!</definedName>
    <definedName name="__A50000">#REF!</definedName>
    <definedName name="__CAD15">#REF!</definedName>
    <definedName name="__CAD25">#REF!</definedName>
    <definedName name="__CDT1">#REF!</definedName>
    <definedName name="__CDT2">#REF!</definedName>
    <definedName name="__CDT3">#REF!</definedName>
    <definedName name="__CON135">#REF!</definedName>
    <definedName name="__CON210">#REF!</definedName>
    <definedName name="__CON240">#REF!</definedName>
    <definedName name="__DAN1">#REF!</definedName>
    <definedName name="__DAN10">#REF!</definedName>
    <definedName name="__DAN11">#REF!</definedName>
    <definedName name="__DAN12">#REF!</definedName>
    <definedName name="__DAN13">#REF!</definedName>
    <definedName name="__DAN14">#REF!</definedName>
    <definedName name="__DAN15">#REF!</definedName>
    <definedName name="__DAN16">#REF!</definedName>
    <definedName name="__DAN17">#REF!</definedName>
    <definedName name="__DAN18">#REF!</definedName>
    <definedName name="__DAN19">#REF!</definedName>
    <definedName name="__DAN2">#REF!</definedName>
    <definedName name="__DAN20">#REF!</definedName>
    <definedName name="__DAN3">#REF!</definedName>
    <definedName name="__DAN30">#REF!</definedName>
    <definedName name="__DAN31">#REF!</definedName>
    <definedName name="__DAN32">#REF!</definedName>
    <definedName name="__DAN33">#REF!</definedName>
    <definedName name="__DAN34">#REF!</definedName>
    <definedName name="__DAN35">#REF!</definedName>
    <definedName name="__DAN36">#REF!</definedName>
    <definedName name="__DAN37">#REF!</definedName>
    <definedName name="__DAN38">#REF!</definedName>
    <definedName name="__DAN39">#REF!</definedName>
    <definedName name="__DAN4">#REF!</definedName>
    <definedName name="__DAN40">#REF!</definedName>
    <definedName name="__DAN5">#REF!</definedName>
    <definedName name="__DAN50">#REF!</definedName>
    <definedName name="__DAN55">#REF!</definedName>
    <definedName name="__DAN6">#REF!</definedName>
    <definedName name="__DAN60">#REF!</definedName>
    <definedName name="__DAN7">#REF!</definedName>
    <definedName name="__DAN8">#REF!</definedName>
    <definedName name="__DAN9">#REF!</definedName>
    <definedName name="__dbh1">#REF!</definedName>
    <definedName name="__dbh2">#REF!</definedName>
    <definedName name="__DemandLoad">TRUE</definedName>
    <definedName name="__ELL1">#REF!</definedName>
    <definedName name="__ELL2">#REF!</definedName>
    <definedName name="__f2">#REF!</definedName>
    <definedName name="__HSH1">#REF!</definedName>
    <definedName name="__HSH2">#REF!</definedName>
    <definedName name="__hun1">[7]설계조건!#REF!</definedName>
    <definedName name="__hun2">[7]설계조건!#REF!</definedName>
    <definedName name="__IntlFixup" hidden="1">TRUE</definedName>
    <definedName name="__JA1">#REF!</definedName>
    <definedName name="__JOI13">#REF!</definedName>
    <definedName name="__K123" hidden="1">{#N/A,#N/A,FALSE,"현장 NCR 분석";#N/A,#N/A,FALSE,"현장품질감사";#N/A,#N/A,FALSE,"현장품질감사"}</definedName>
    <definedName name="__LA1">#REF!</definedName>
    <definedName name="__LA2">#REF!</definedName>
    <definedName name="__LA3">#REF!</definedName>
    <definedName name="__LA33">#REF!</definedName>
    <definedName name="__LA4">#REF!</definedName>
    <definedName name="__LA5">#REF!</definedName>
    <definedName name="__LB1">#REF!</definedName>
    <definedName name="__LB2">#REF!</definedName>
    <definedName name="__LB3">#REF!</definedName>
    <definedName name="__LC1">#REF!</definedName>
    <definedName name="__LC2">#REF!</definedName>
    <definedName name="__LD1">#REF!</definedName>
    <definedName name="__LD2">#REF!</definedName>
    <definedName name="__LE1">#REF!</definedName>
    <definedName name="__LE2">#REF!</definedName>
    <definedName name="__LE22">#REF!</definedName>
    <definedName name="__LE222">#REF!</definedName>
    <definedName name="__LE3">#REF!</definedName>
    <definedName name="__LF1">#REF!</definedName>
    <definedName name="__LG1">#REF!</definedName>
    <definedName name="__LH1">#REF!</definedName>
    <definedName name="__LI1">#REF!</definedName>
    <definedName name="__LJ1">#REF!</definedName>
    <definedName name="__LJ2">#REF!</definedName>
    <definedName name="__ll15">#REF!</definedName>
    <definedName name="__LP1">#REF!</definedName>
    <definedName name="__LP11">#REF!</definedName>
    <definedName name="__LP2">#REF!</definedName>
    <definedName name="__LPA10">#REF!</definedName>
    <definedName name="__LPA11">#REF!</definedName>
    <definedName name="__LPA12">#REF!</definedName>
    <definedName name="__LPA13">#REF!</definedName>
    <definedName name="__LPA14">#REF!</definedName>
    <definedName name="__LPA15">#REF!</definedName>
    <definedName name="__LPA16">#REF!</definedName>
    <definedName name="__LPA17">#REF!</definedName>
    <definedName name="__LPA2">[11]수량!#REF!</definedName>
    <definedName name="__LPA21">#REF!</definedName>
    <definedName name="__LPA3">[11]수량!#REF!</definedName>
    <definedName name="__LPA4">[11]수량!#REF!</definedName>
    <definedName name="__LPA5">#REF!</definedName>
    <definedName name="__LPA6">#REF!</definedName>
    <definedName name="__LPA7">#REF!</definedName>
    <definedName name="__LPA8">#REF!</definedName>
    <definedName name="__LPA9">#REF!</definedName>
    <definedName name="__LPB1">[12]부하계산서!#REF!</definedName>
    <definedName name="__LPB10">#REF!</definedName>
    <definedName name="__LPB11">#REF!</definedName>
    <definedName name="__LPB12">#REF!</definedName>
    <definedName name="__LPB13">#REF!</definedName>
    <definedName name="__LPB14">'[2]2공구수량'!$A$677:$F$728</definedName>
    <definedName name="__LPB15">'[2]2공구수량'!$A$729:$F$780</definedName>
    <definedName name="__LPB16">#REF!</definedName>
    <definedName name="__LPB17">#REF!</definedName>
    <definedName name="__LPB2">#REF!</definedName>
    <definedName name="__LPB3">#REF!</definedName>
    <definedName name="__LPB4">#REF!</definedName>
    <definedName name="__LPB5">#REF!</definedName>
    <definedName name="__LPB6">#REF!</definedName>
    <definedName name="__LPB7">#REF!</definedName>
    <definedName name="__LPB71">#REF!</definedName>
    <definedName name="__LPB8">#REF!</definedName>
    <definedName name="__LPB81">#REF!</definedName>
    <definedName name="__LPB9">#REF!</definedName>
    <definedName name="__LPB91">#REF!</definedName>
    <definedName name="__LPC1">#REF!</definedName>
    <definedName name="__LPC2">#REF!</definedName>
    <definedName name="__LPC3">#REF!</definedName>
    <definedName name="__LPC4">#REF!</definedName>
    <definedName name="__LPC5">#REF!</definedName>
    <definedName name="__LPC6">#REF!</definedName>
    <definedName name="__LPC7">#REF!</definedName>
    <definedName name="__LPC71">#REF!</definedName>
    <definedName name="__LPK1">[12]부하계산서!#REF!</definedName>
    <definedName name="__LU1">'[8]부하(성남)'!#REF!</definedName>
    <definedName name="__LU2">'[8]부하(성남)'!#REF!</definedName>
    <definedName name="__LV01">'[8]부하(성남)'!#REF!</definedName>
    <definedName name="__LV02">#REF!</definedName>
    <definedName name="__NMB96">#REF!</definedName>
    <definedName name="__NP1">#REF!</definedName>
    <definedName name="__NP2">#REF!</definedName>
    <definedName name="__NSH1">#REF!</definedName>
    <definedName name="__NSH2">#REF!</definedName>
    <definedName name="__P3" hidden="1">{#N/A,#N/A,FALSE,"배수1"}</definedName>
    <definedName name="__P4" hidden="1">{#N/A,#N/A,FALSE,"혼합골재"}</definedName>
    <definedName name="__P5" hidden="1">{#N/A,#N/A,FALSE,"배수1"}</definedName>
    <definedName name="__P6" hidden="1">{#N/A,#N/A,FALSE,"2~8번"}</definedName>
    <definedName name="__pa1">#REF!</definedName>
    <definedName name="__pa2">#REF!</definedName>
    <definedName name="__PAG1">#REF!</definedName>
    <definedName name="__PAG2">#REF!</definedName>
    <definedName name="__PAG3">#REF!</definedName>
    <definedName name="__PAG4">#REF!</definedName>
    <definedName name="__PAG5">#REF!</definedName>
    <definedName name="__PDX1">#REF!</definedName>
    <definedName name="__PDX2">#REF!</definedName>
    <definedName name="__PDX3">#REF!</definedName>
    <definedName name="__PDX4">#REF!</definedName>
    <definedName name="__PDX5">#REF!</definedName>
    <definedName name="__PVC200">#REF!</definedName>
    <definedName name="__PVC250">#REF!</definedName>
    <definedName name="__PVC36">#REF!</definedName>
    <definedName name="__Q1">#REF!</definedName>
    <definedName name="__Q3">#REF!</definedName>
    <definedName name="__Q4">#REF!</definedName>
    <definedName name="__q45" hidden="1">{"'용역비'!$A$4:$C$8"}</definedName>
    <definedName name="__Q5">#REF!</definedName>
    <definedName name="__Q6">#REF!</definedName>
    <definedName name="__qs1">[7]설계조건!#REF!</definedName>
    <definedName name="__qs12">[7]설계조건!#REF!</definedName>
    <definedName name="__qs2">[7]설계조건!#REF!</definedName>
    <definedName name="__qs22">[7]설계조건!#REF!</definedName>
    <definedName name="__raw6">'[13]Ampecity Data'!#REF!</definedName>
    <definedName name="__S3" hidden="1">{#N/A,#N/A,FALSE,"포장2"}</definedName>
    <definedName name="__SBB1">#REF!</definedName>
    <definedName name="__SBB2">#REF!</definedName>
    <definedName name="__SBB3">#REF!</definedName>
    <definedName name="__SBB4">#REF!</definedName>
    <definedName name="__SBB5">#REF!</definedName>
    <definedName name="__SCH1">#REF!</definedName>
    <definedName name="__SH1">#REF!</definedName>
    <definedName name="__SH2">#REF!</definedName>
    <definedName name="__SH3">#REF!</definedName>
    <definedName name="__SHH1">#REF!</definedName>
    <definedName name="__SHH2">#REF!</definedName>
    <definedName name="__SHH3">#REF!</definedName>
    <definedName name="__sin1">#REF!</definedName>
    <definedName name="__sin2">#REF!</definedName>
    <definedName name="__ST1">#REF!</definedName>
    <definedName name="__tab1">#REF!</definedName>
    <definedName name="__tab111">#REF!</definedName>
    <definedName name="__tab112">#REF!</definedName>
    <definedName name="__tab1120">#REF!</definedName>
    <definedName name="__tab113">#REF!</definedName>
    <definedName name="__tab114">#REF!</definedName>
    <definedName name="__tab115">#REF!</definedName>
    <definedName name="__tab116">#REF!</definedName>
    <definedName name="__tab117">#REF!</definedName>
    <definedName name="__tab118">#REF!</definedName>
    <definedName name="__tab119">#REF!</definedName>
    <definedName name="__tab200">#REF!</definedName>
    <definedName name="__tab2001">#REF!</definedName>
    <definedName name="__tab20022">#REF!</definedName>
    <definedName name="__tab2003">#REF!</definedName>
    <definedName name="__tab2004">#REF!</definedName>
    <definedName name="__tab2005">#REF!</definedName>
    <definedName name="__tab2006">#REF!</definedName>
    <definedName name="__tab2007">#REF!</definedName>
    <definedName name="__tab2009">#REF!</definedName>
    <definedName name="__tab208">#REF!</definedName>
    <definedName name="__Ted1">#REF!</definedName>
    <definedName name="__Ts1">#REF!</definedName>
    <definedName name="__tt1">"tt1"</definedName>
    <definedName name="__UP1">[12]부하계산서!#REF!</definedName>
    <definedName name="__UP2">[12]부하계산서!#REF!</definedName>
    <definedName name="__wd1">[7]설계조건!#REF!</definedName>
    <definedName name="__wd2">[7]설계조건!#REF!</definedName>
    <definedName name="__xl2">#REF!</definedName>
    <definedName name="__xl3">#REF!</definedName>
    <definedName name="__xl4">#REF!</definedName>
    <definedName name="__xl5">#REF!</definedName>
    <definedName name="__xl6">#REF!</definedName>
    <definedName name="__xl7">#REF!</definedName>
    <definedName name="__xl8">#REF!</definedName>
    <definedName name="__xlfn.BAHTTEXT" hidden="1">#NAME?</definedName>
    <definedName name="_01">#REF!</definedName>
    <definedName name="_02">#REF!</definedName>
    <definedName name="_03">#REF!</definedName>
    <definedName name="_1._PANEL_BD.__LP___1">#REF!</definedName>
    <definedName name="_1_">#REF!</definedName>
    <definedName name="_1_3__Crite">#REF!</definedName>
    <definedName name="_1_3_0Crite">#REF!</definedName>
    <definedName name="_10_0_F" hidden="1">#REF!</definedName>
    <definedName name="_10_3_0Criteria">[14]Sheet1!#REF!</definedName>
    <definedName name="_10¸ñÁ¶°_°ø">#REF!</definedName>
    <definedName name="_10¿ëÁ_°ø_Ã¶µµ">#REF!</definedName>
    <definedName name="_10¿îÀü_ç_¿î¹ÝÂ÷">#REF!</definedName>
    <definedName name="_10¿îÀü_ç_±â°è">#REF!</definedName>
    <definedName name="_100À¯¸_°ø">#REF!</definedName>
    <definedName name="_100Åë½Å°ü·Ã±â´É_ç">#REF!</definedName>
    <definedName name="_101¹_¼±¾ÈÅ×³ª°ø">#REF!</definedName>
    <definedName name="_101Åë½Å°ü·Ã±â_ç">#REF!</definedName>
    <definedName name="_102Â÷·_°¡°Ý">#REF!</definedName>
    <definedName name="_102Åë½Å³_¼±°ø">#REF!</definedName>
    <definedName name="_103³_¿ª¼­1">#REF!</definedName>
    <definedName name="_103Á÷Á_³ë¹_ºñ">#REF!</definedName>
    <definedName name="_103ÀÎ°¡¹øÈ">#REF!</definedName>
    <definedName name="_104³_¼±Àü°ø">#REF!</definedName>
    <definedName name="_104ÀÏÀ§_êÃâ">#REF!</definedName>
    <definedName name="_105¹_¼­ÀÇ_Ã³À½">#REF!</definedName>
    <definedName name="_105ÀÏÀ§_êÃâ1">#REF!</definedName>
    <definedName name="_106ÃÑ°ýÇ">#REF!</definedName>
    <definedName name="_107Åë½Å°¨¸">#REF!</definedName>
    <definedName name="_108Åë½Å°ü·Ã±â´É_ç">#REF!</definedName>
    <definedName name="_108ÁØ¼³¼±¿îÀü_ç">#REF!</definedName>
    <definedName name="_109Åë½Å°ü·Ã±â_ç">#REF!</definedName>
    <definedName name="_109ÁØ¼³¼±±â°ü_ç">#REF!</definedName>
    <definedName name="_10A_">#REF!</definedName>
    <definedName name="_10A_1">#REF!</definedName>
    <definedName name="_10A_10">#REF!</definedName>
    <definedName name="_10A_11">#REF!</definedName>
    <definedName name="_10A_12">#REF!</definedName>
    <definedName name="_10A_13">#REF!</definedName>
    <definedName name="_10A_14">#REF!</definedName>
    <definedName name="_10A_15">#REF!</definedName>
    <definedName name="_10A_16">#REF!</definedName>
    <definedName name="_10A_17">#REF!</definedName>
    <definedName name="_10A_18">#REF!</definedName>
    <definedName name="_10A_19">#REF!</definedName>
    <definedName name="_10A_2">#REF!</definedName>
    <definedName name="_10A_20">#REF!</definedName>
    <definedName name="_10A_21">#REF!</definedName>
    <definedName name="_10A_22">#REF!</definedName>
    <definedName name="_10A_23">#REF!</definedName>
    <definedName name="_10A_24">#REF!</definedName>
    <definedName name="_10A_25">#REF!</definedName>
    <definedName name="_10A_26">#REF!</definedName>
    <definedName name="_10A_27">#REF!</definedName>
    <definedName name="_10A_28">#REF!</definedName>
    <definedName name="_10A_29">#REF!</definedName>
    <definedName name="_10A_3">#REF!</definedName>
    <definedName name="_10A_30">#REF!</definedName>
    <definedName name="_10A_31">#REF!</definedName>
    <definedName name="_10A_32">#REF!</definedName>
    <definedName name="_10A_33">#REF!</definedName>
    <definedName name="_10A_34">#REF!</definedName>
    <definedName name="_10A_35">#REF!</definedName>
    <definedName name="_10A_36">#REF!</definedName>
    <definedName name="_10A_37">#REF!</definedName>
    <definedName name="_10A_38">#REF!</definedName>
    <definedName name="_10A_39">#REF!</definedName>
    <definedName name="_10A_4">#REF!</definedName>
    <definedName name="_10A_40">#REF!</definedName>
    <definedName name="_10A_41">#REF!</definedName>
    <definedName name="_10A_42">#REF!</definedName>
    <definedName name="_10A_43">#REF!</definedName>
    <definedName name="_10A_44">#REF!</definedName>
    <definedName name="_10A_45">#REF!</definedName>
    <definedName name="_10A_46">#REF!</definedName>
    <definedName name="_10A_47">#REF!</definedName>
    <definedName name="_10A_48">#REF!</definedName>
    <definedName name="_10A_49">#REF!</definedName>
    <definedName name="_10A_5">#REF!</definedName>
    <definedName name="_10A_50">#REF!</definedName>
    <definedName name="_10A_51">#REF!</definedName>
    <definedName name="_10A_52">#REF!</definedName>
    <definedName name="_10A_53">#REF!</definedName>
    <definedName name="_10A_54">#REF!</definedName>
    <definedName name="_10A_55">#REF!</definedName>
    <definedName name="_10A_56">#REF!</definedName>
    <definedName name="_10A_57">#REF!</definedName>
    <definedName name="_10A_58">#REF!</definedName>
    <definedName name="_10A_59">#REF!</definedName>
    <definedName name="_10A_6">#REF!</definedName>
    <definedName name="_10A_60">#REF!</definedName>
    <definedName name="_10A_61">#N/A</definedName>
    <definedName name="_10A_62">#N/A</definedName>
    <definedName name="_10A_63">#N/A</definedName>
    <definedName name="_10A_64">#N/A</definedName>
    <definedName name="_10A_65">#N/A</definedName>
    <definedName name="_10A_66">#N/A</definedName>
    <definedName name="_10A_67">#N/A</definedName>
    <definedName name="_10A_68">#N/A</definedName>
    <definedName name="_10A_69">#N/A</definedName>
    <definedName name="_10A_7">#REF!</definedName>
    <definedName name="_10A_70">#N/A</definedName>
    <definedName name="_10A_71">#N/A</definedName>
    <definedName name="_10A_72">#N/A</definedName>
    <definedName name="_10A_73">#N/A</definedName>
    <definedName name="_10A_74">#N/A</definedName>
    <definedName name="_10A_75">#N/A</definedName>
    <definedName name="_10A_76">#N/A</definedName>
    <definedName name="_10A_77">#N/A</definedName>
    <definedName name="_10A_78">#N/A</definedName>
    <definedName name="_10A_79">#N/A</definedName>
    <definedName name="_10A_8">#REF!</definedName>
    <definedName name="_10A_80">#N/A</definedName>
    <definedName name="_10A_81">#N/A</definedName>
    <definedName name="_10A_82">#N/A</definedName>
    <definedName name="_10A_83">#N/A</definedName>
    <definedName name="_10A_84">#N/A</definedName>
    <definedName name="_10A_85">#N/A</definedName>
    <definedName name="_10A_86">#N/A</definedName>
    <definedName name="_10A_87">#N/A</definedName>
    <definedName name="_10A_88">#N/A</definedName>
    <definedName name="_10A_89">#N/A</definedName>
    <definedName name="_10A_9">#REF!</definedName>
    <definedName name="_10A_90">#N/A</definedName>
    <definedName name="_10B_">#REF!</definedName>
    <definedName name="_10B_1">#REF!</definedName>
    <definedName name="_10B_10">#REF!</definedName>
    <definedName name="_10B_11">#REF!</definedName>
    <definedName name="_10B_12">#REF!</definedName>
    <definedName name="_10B_13">#REF!</definedName>
    <definedName name="_10B_14">#REF!</definedName>
    <definedName name="_10B_15">#REF!</definedName>
    <definedName name="_10B_16">#REF!</definedName>
    <definedName name="_10B_17">#REF!</definedName>
    <definedName name="_10B_18">#REF!</definedName>
    <definedName name="_10B_19">#REF!</definedName>
    <definedName name="_10B_2">#REF!</definedName>
    <definedName name="_10B_20">#REF!</definedName>
    <definedName name="_10B_21">#REF!</definedName>
    <definedName name="_10B_22">#REF!</definedName>
    <definedName name="_10B_23">#REF!</definedName>
    <definedName name="_10B_24">#REF!</definedName>
    <definedName name="_10B_25">#REF!</definedName>
    <definedName name="_10B_26">#REF!</definedName>
    <definedName name="_10B_27">#REF!</definedName>
    <definedName name="_10B_28">#REF!</definedName>
    <definedName name="_10B_29">#REF!</definedName>
    <definedName name="_10B_3">#REF!</definedName>
    <definedName name="_10B_30">#REF!</definedName>
    <definedName name="_10B_31">#REF!</definedName>
    <definedName name="_10B_32">#REF!</definedName>
    <definedName name="_10B_33">#REF!</definedName>
    <definedName name="_10B_34">#REF!</definedName>
    <definedName name="_10B_35">#REF!</definedName>
    <definedName name="_10B_36">#REF!</definedName>
    <definedName name="_10B_37">#REF!</definedName>
    <definedName name="_10B_38">#REF!</definedName>
    <definedName name="_10B_39">#REF!</definedName>
    <definedName name="_10B_4">#REF!</definedName>
    <definedName name="_10B_40">#REF!</definedName>
    <definedName name="_10B_41">#REF!</definedName>
    <definedName name="_10B_42">#REF!</definedName>
    <definedName name="_10B_43">#REF!</definedName>
    <definedName name="_10B_44">#REF!</definedName>
    <definedName name="_10B_45">#REF!</definedName>
    <definedName name="_10B_46">#REF!</definedName>
    <definedName name="_10B_47">#REF!</definedName>
    <definedName name="_10B_48">#REF!</definedName>
    <definedName name="_10B_49">#REF!</definedName>
    <definedName name="_10B_5">#REF!</definedName>
    <definedName name="_10B_50">#REF!</definedName>
    <definedName name="_10B_51">#REF!</definedName>
    <definedName name="_10B_52">#REF!</definedName>
    <definedName name="_10B_53">#REF!</definedName>
    <definedName name="_10B_54">#REF!</definedName>
    <definedName name="_10B_55">#REF!</definedName>
    <definedName name="_10B_56">#REF!</definedName>
    <definedName name="_10B_57">#REF!</definedName>
    <definedName name="_10B_58">#REF!</definedName>
    <definedName name="_10B_59">#REF!</definedName>
    <definedName name="_10B_6">#REF!</definedName>
    <definedName name="_10B_60">#REF!</definedName>
    <definedName name="_10B_61">#N/A</definedName>
    <definedName name="_10B_62">#N/A</definedName>
    <definedName name="_10B_63">#N/A</definedName>
    <definedName name="_10B_64">#N/A</definedName>
    <definedName name="_10B_65">#N/A</definedName>
    <definedName name="_10B_66">#N/A</definedName>
    <definedName name="_10B_67">#N/A</definedName>
    <definedName name="_10B_68">#N/A</definedName>
    <definedName name="_10B_69">#N/A</definedName>
    <definedName name="_10B_7">#REF!</definedName>
    <definedName name="_10B_70">#N/A</definedName>
    <definedName name="_10B_71">#N/A</definedName>
    <definedName name="_10B_72">#N/A</definedName>
    <definedName name="_10B_73">#N/A</definedName>
    <definedName name="_10B_74">#N/A</definedName>
    <definedName name="_10B_75">#N/A</definedName>
    <definedName name="_10B_76">#N/A</definedName>
    <definedName name="_10B_77">#N/A</definedName>
    <definedName name="_10B_78">#N/A</definedName>
    <definedName name="_10B_79">#N/A</definedName>
    <definedName name="_10B_8">#REF!</definedName>
    <definedName name="_10B_80">#N/A</definedName>
    <definedName name="_10B_81">#N/A</definedName>
    <definedName name="_10B_82">#N/A</definedName>
    <definedName name="_10B_83">#N/A</definedName>
    <definedName name="_10B_84">#N/A</definedName>
    <definedName name="_10B_85">#N/A</definedName>
    <definedName name="_10B_86">#N/A</definedName>
    <definedName name="_10B_87">#N/A</definedName>
    <definedName name="_10B_88">#N/A</definedName>
    <definedName name="_10B_89">#N/A</definedName>
    <definedName name="_10B_9">#REF!</definedName>
    <definedName name="_10B_90">#N/A</definedName>
    <definedName name="_10C_">#REF!</definedName>
    <definedName name="_10C_1">#REF!</definedName>
    <definedName name="_10C_10">#REF!</definedName>
    <definedName name="_10C_11">#REF!</definedName>
    <definedName name="_10C_12">#REF!</definedName>
    <definedName name="_10C_13">#REF!</definedName>
    <definedName name="_10C_14">#REF!</definedName>
    <definedName name="_10C_15">#REF!</definedName>
    <definedName name="_10C_16">#REF!</definedName>
    <definedName name="_10C_17">#REF!</definedName>
    <definedName name="_10C_18">#REF!</definedName>
    <definedName name="_10C_19">#REF!</definedName>
    <definedName name="_10C_2">#REF!</definedName>
    <definedName name="_10C_20">#REF!</definedName>
    <definedName name="_10C_21">#REF!</definedName>
    <definedName name="_10C_22">#REF!</definedName>
    <definedName name="_10C_23">#REF!</definedName>
    <definedName name="_10C_24">#REF!</definedName>
    <definedName name="_10C_25">#REF!</definedName>
    <definedName name="_10C_26">#REF!</definedName>
    <definedName name="_10C_27">#REF!</definedName>
    <definedName name="_10C_28">#REF!</definedName>
    <definedName name="_10C_29">#REF!</definedName>
    <definedName name="_10C_3">#REF!</definedName>
    <definedName name="_10C_30">#REF!</definedName>
    <definedName name="_10C_31">#REF!</definedName>
    <definedName name="_10C_32">#REF!</definedName>
    <definedName name="_10C_33">#REF!</definedName>
    <definedName name="_10C_34">#REF!</definedName>
    <definedName name="_10C_35">#REF!</definedName>
    <definedName name="_10C_36">#REF!</definedName>
    <definedName name="_10C_37">#REF!</definedName>
    <definedName name="_10C_38">#REF!</definedName>
    <definedName name="_10C_39">#REF!</definedName>
    <definedName name="_10C_4">#REF!</definedName>
    <definedName name="_10C_40">#REF!</definedName>
    <definedName name="_10C_41">#REF!</definedName>
    <definedName name="_10C_42">#REF!</definedName>
    <definedName name="_10C_43">#REF!</definedName>
    <definedName name="_10C_44">#REF!</definedName>
    <definedName name="_10C_45">#REF!</definedName>
    <definedName name="_10C_46">#REF!</definedName>
    <definedName name="_10C_47">#REF!</definedName>
    <definedName name="_10C_48">#REF!</definedName>
    <definedName name="_10C_49">#REF!</definedName>
    <definedName name="_10C_5">#REF!</definedName>
    <definedName name="_10C_50">#REF!</definedName>
    <definedName name="_10C_51">#REF!</definedName>
    <definedName name="_10C_52">#REF!</definedName>
    <definedName name="_10C_53">#REF!</definedName>
    <definedName name="_10C_54">#REF!</definedName>
    <definedName name="_10C_55">#REF!</definedName>
    <definedName name="_10C_56">#REF!</definedName>
    <definedName name="_10C_57">#REF!</definedName>
    <definedName name="_10C_58">#REF!</definedName>
    <definedName name="_10C_59">#REF!</definedName>
    <definedName name="_10C_6">#REF!</definedName>
    <definedName name="_10C_60">#REF!</definedName>
    <definedName name="_10C_61">#N/A</definedName>
    <definedName name="_10C_62">#N/A</definedName>
    <definedName name="_10C_63">#N/A</definedName>
    <definedName name="_10C_64">#N/A</definedName>
    <definedName name="_10C_65">#N/A</definedName>
    <definedName name="_10C_66">#N/A</definedName>
    <definedName name="_10C_67">#N/A</definedName>
    <definedName name="_10C_68">#N/A</definedName>
    <definedName name="_10C_69">#N/A</definedName>
    <definedName name="_10C_7">#REF!</definedName>
    <definedName name="_10C_70">#N/A</definedName>
    <definedName name="_10C_71">#N/A</definedName>
    <definedName name="_10C_72">#N/A</definedName>
    <definedName name="_10C_73">#N/A</definedName>
    <definedName name="_10C_74">#N/A</definedName>
    <definedName name="_10C_75">#N/A</definedName>
    <definedName name="_10C_76">#N/A</definedName>
    <definedName name="_10C_77">#N/A</definedName>
    <definedName name="_10C_78">#N/A</definedName>
    <definedName name="_10C_79">#N/A</definedName>
    <definedName name="_10C_8">#REF!</definedName>
    <definedName name="_10C_80">#N/A</definedName>
    <definedName name="_10C_81">#N/A</definedName>
    <definedName name="_10C_82">#N/A</definedName>
    <definedName name="_10C_83">#N/A</definedName>
    <definedName name="_10C_84">#N/A</definedName>
    <definedName name="_10C_85">#N/A</definedName>
    <definedName name="_10C_86">#N/A</definedName>
    <definedName name="_10C_87">#N/A</definedName>
    <definedName name="_10C_88">#N/A</definedName>
    <definedName name="_10C_89">#N/A</definedName>
    <definedName name="_10C_9">#REF!</definedName>
    <definedName name="_10C_90">#N/A</definedName>
    <definedName name="_10G__Extract">#REF!</definedName>
    <definedName name="_10G_0Extract">'[15]#REF'!#REF!</definedName>
    <definedName name="_10신설일위">#REF!</definedName>
    <definedName name="_11_0_0_S" hidden="1">#REF!</definedName>
    <definedName name="_11_0_S" hidden="1">#REF!</definedName>
    <definedName name="_11_3_0Crite">#REF!</definedName>
    <definedName name="_11_3_0Criteria">#REF!</definedName>
    <definedName name="_11¿î¹Ý±¸°">#REF!</definedName>
    <definedName name="_11¿îÀü_ç_±â°è">#REF!</definedName>
    <definedName name="_11¿ø°¡°è_ê¼­">#REF!</definedName>
    <definedName name="_110Åë½Å³_¼±°ø">#REF!</definedName>
    <definedName name="_110ÁØ¼³¼±Àü±â_ç">#REF!</definedName>
    <definedName name="_111ÀÎ°¡¹øÈ">#REF!</definedName>
    <definedName name="_111ÁöÀû±â´É_ê¾÷±â_ç">#REF!</definedName>
    <definedName name="_111인입공사">#REF!</definedName>
    <definedName name="_112ÁöÀû_ê¾÷±â_ç">#REF!</definedName>
    <definedName name="_112L1a__b">#REF!</definedName>
    <definedName name="_113ÀÏÀ§_êÃâ">#REF!</definedName>
    <definedName name="_113L2a__b">#REF!</definedName>
    <definedName name="_114Àû¿ë°Å¸">#REF!</definedName>
    <definedName name="_115A4_" hidden="1">{#N/A,#N/A,FALSE,"KMC최종회의(7월) 자료"}</definedName>
    <definedName name="_115ÀÏÀ§_êÃâ1">#REF!</definedName>
    <definedName name="_115Àü±â°ø_ç±â_ç">#REF!</definedName>
    <definedName name="_116Àü±â°ø_ç_ê¾÷±â_ç">#REF!</definedName>
    <definedName name="_117ÃÑ°ýÇ">#REF!</definedName>
    <definedName name="_117Àüµî¼ö·">#REF!</definedName>
    <definedName name="_118¹Ý¿_¼ö·">#REF!</definedName>
    <definedName name="_118Àü¼±_ó¼±Ã¶°Å">#REF!*2</definedName>
    <definedName name="_11A_1">#REF!</definedName>
    <definedName name="_11A_10">#REF!</definedName>
    <definedName name="_11A_11">#REF!</definedName>
    <definedName name="_11A_12">#REF!</definedName>
    <definedName name="_11A_13">#REF!</definedName>
    <definedName name="_11A_14">#REF!</definedName>
    <definedName name="_11A_15">#REF!</definedName>
    <definedName name="_11A_16">#REF!</definedName>
    <definedName name="_11A_17">#REF!</definedName>
    <definedName name="_11A_18">#REF!</definedName>
    <definedName name="_11A_19">#REF!</definedName>
    <definedName name="_11A_2">#REF!</definedName>
    <definedName name="_11A_20">#REF!</definedName>
    <definedName name="_11A_21">#REF!</definedName>
    <definedName name="_11A_22">#REF!</definedName>
    <definedName name="_11A_23">#REF!</definedName>
    <definedName name="_11A_24">#REF!</definedName>
    <definedName name="_11A_25">#REF!</definedName>
    <definedName name="_11A_26">#REF!</definedName>
    <definedName name="_11A_27">#REF!</definedName>
    <definedName name="_11A_28">#REF!</definedName>
    <definedName name="_11A_29">#REF!</definedName>
    <definedName name="_11A_3">#REF!</definedName>
    <definedName name="_11A_30">#REF!</definedName>
    <definedName name="_11A_4">#REF!</definedName>
    <definedName name="_11A_5">#REF!</definedName>
    <definedName name="_11A_6">#REF!</definedName>
    <definedName name="_11A_7">#REF!</definedName>
    <definedName name="_11A_8">#REF!</definedName>
    <definedName name="_11A_9">#REF!</definedName>
    <definedName name="_11B_1">#REF!</definedName>
    <definedName name="_11B_10">#REF!</definedName>
    <definedName name="_11B_11">#REF!</definedName>
    <definedName name="_11B_12">#REF!</definedName>
    <definedName name="_11B_13">#REF!</definedName>
    <definedName name="_11B_14">#REF!</definedName>
    <definedName name="_11B_15">#REF!</definedName>
    <definedName name="_11B_16">#REF!</definedName>
    <definedName name="_11B_17">#REF!</definedName>
    <definedName name="_11B_18">#REF!</definedName>
    <definedName name="_11B_19">#REF!</definedName>
    <definedName name="_11B_2">#REF!</definedName>
    <definedName name="_11B_20">#REF!</definedName>
    <definedName name="_11B_21">#REF!</definedName>
    <definedName name="_11B_22">#REF!</definedName>
    <definedName name="_11B_23">#REF!</definedName>
    <definedName name="_11B_24">#REF!</definedName>
    <definedName name="_11B_25">#REF!</definedName>
    <definedName name="_11B_26">#REF!</definedName>
    <definedName name="_11B_27">#REF!</definedName>
    <definedName name="_11B_28">#REF!</definedName>
    <definedName name="_11B_29">#REF!</definedName>
    <definedName name="_11B_3">#REF!</definedName>
    <definedName name="_11B_30">#REF!</definedName>
    <definedName name="_11B_4">#REF!</definedName>
    <definedName name="_11B_5">#REF!</definedName>
    <definedName name="_11B_6">#REF!</definedName>
    <definedName name="_11B_7">#REF!</definedName>
    <definedName name="_11B_8">#REF!</definedName>
    <definedName name="_11B_9">#REF!</definedName>
    <definedName name="_11C_1">#REF!</definedName>
    <definedName name="_11C_10">#REF!</definedName>
    <definedName name="_11C_11">#REF!</definedName>
    <definedName name="_11C_12">#REF!</definedName>
    <definedName name="_11C_13">#REF!</definedName>
    <definedName name="_11C_14">#REF!</definedName>
    <definedName name="_11C_15">#REF!</definedName>
    <definedName name="_11C_16">#REF!</definedName>
    <definedName name="_11C_17">#REF!</definedName>
    <definedName name="_11C_18">#REF!</definedName>
    <definedName name="_11C_19">#REF!</definedName>
    <definedName name="_11C_2">#REF!</definedName>
    <definedName name="_11C_20">#REF!</definedName>
    <definedName name="_11C_21">#REF!</definedName>
    <definedName name="_11C_22">#REF!</definedName>
    <definedName name="_11C_23">#REF!</definedName>
    <definedName name="_11C_24">#REF!</definedName>
    <definedName name="_11C_25">#REF!</definedName>
    <definedName name="_11C_26">#REF!</definedName>
    <definedName name="_11C_27">#REF!</definedName>
    <definedName name="_11C_28">#REF!</definedName>
    <definedName name="_11C_29">#REF!</definedName>
    <definedName name="_11C_3">#REF!</definedName>
    <definedName name="_11C_30">#REF!</definedName>
    <definedName name="_11C_4">#REF!</definedName>
    <definedName name="_11C_5">#REF!</definedName>
    <definedName name="_11C_6">#REF!</definedName>
    <definedName name="_11C_7">#REF!</definedName>
    <definedName name="_11C_8">#REF!</definedName>
    <definedName name="_11C_9">#REF!</definedName>
    <definedName name="_11G__Extr">#REF!</definedName>
    <definedName name="_11q45_" hidden="1">{"'용역비'!$A$4:$C$8"}</definedName>
    <definedName name="_12_0_F" hidden="1">#REF!</definedName>
    <definedName name="_12_0_S" hidden="1">'[16]6PILE  (돌출)'!#REF!</definedName>
    <definedName name="_12_3_0Crite">#REF!</definedName>
    <definedName name="_12_3_0Criteria">[17]기성!#REF!</definedName>
    <definedName name="_12¿_½À9">#REF!</definedName>
    <definedName name="_12¿îÀü_ç_¿î¹ÝÂ÷">#REF!</definedName>
    <definedName name="_120ÁØ¼³¼±¿îÀü_ç">#REF!</definedName>
    <definedName name="_120ÄÜÅ_¸_Æ_°ø">#REF!</definedName>
    <definedName name="_121ÁØ¼³¼±±â°ü_ç">#REF!</definedName>
    <definedName name="_121ÄÜÅ_¾ß">#REF!</definedName>
    <definedName name="_121인입공사">#REF!</definedName>
    <definedName name="_122ÁØ¼³¼±Àü±â_ç">#REF!</definedName>
    <definedName name="_122ÄÜÅ_ÁÖ">#REF!</definedName>
    <definedName name="_122L1a__b">#REF!</definedName>
    <definedName name="_123³_¿ª¼­">#REF!</definedName>
    <definedName name="_123ÁöÀû±â´É_ê¾÷±â_ç">#REF!</definedName>
    <definedName name="_123ÀÚÀç´Ü°¡Ç">#REF!</definedName>
    <definedName name="_123L2a__b">#REF!</definedName>
    <definedName name="_124ÁöÀû_ê¾÷±â_ç">#REF!</definedName>
    <definedName name="_124Ç">#REF!</definedName>
    <definedName name="_125Ç_1">#REF!</definedName>
    <definedName name="_126Àû¿ë°Å¸">#REF!</definedName>
    <definedName name="_126Ç_Áö">#REF!</definedName>
    <definedName name="_127Àü±â°ø_ç±â_ç">#REF!</definedName>
    <definedName name="_127ÇÃ·_¾ß">#REF!</definedName>
    <definedName name="_128³_¿ª¼­1">#REF!</definedName>
    <definedName name="_128Àü±â°ø_ç_ê¾÷±â_ç">#REF!</definedName>
    <definedName name="_128ÇÃ·_Æ_±â°è¼³Ä¡°ø">#REF!</definedName>
    <definedName name="_129³_¼±Àü°ø">#REF!</definedName>
    <definedName name="_129A5_" hidden="1">{#N/A,#N/A,FALSE,"KMC최종회의(7월) 자료"}</definedName>
    <definedName name="_129Àüµî¼ö·">#REF!</definedName>
    <definedName name="_129ÇÃ·_Æ_Á_°ü°ø">#REF!</definedName>
    <definedName name="_12A_1">#N/A</definedName>
    <definedName name="_12A_10">#N/A</definedName>
    <definedName name="_12A_11">#N/A</definedName>
    <definedName name="_12A_12">#N/A</definedName>
    <definedName name="_12A_13">#N/A</definedName>
    <definedName name="_12A_14">#N/A</definedName>
    <definedName name="_12A_15">#N/A</definedName>
    <definedName name="_12A_16">#N/A</definedName>
    <definedName name="_12A_17">#N/A</definedName>
    <definedName name="_12A_18">#N/A</definedName>
    <definedName name="_12A_19">#N/A</definedName>
    <definedName name="_12A_2">#N/A</definedName>
    <definedName name="_12A_20">#N/A</definedName>
    <definedName name="_12A_21">#N/A</definedName>
    <definedName name="_12A_22">#N/A</definedName>
    <definedName name="_12A_23">#N/A</definedName>
    <definedName name="_12A_24">#N/A</definedName>
    <definedName name="_12A_25">#N/A</definedName>
    <definedName name="_12A_26">#N/A</definedName>
    <definedName name="_12A_27">#N/A</definedName>
    <definedName name="_12A_28">#N/A</definedName>
    <definedName name="_12A_29">#N/A</definedName>
    <definedName name="_12A_3">#N/A</definedName>
    <definedName name="_12A_30">#N/A</definedName>
    <definedName name="_12A_31">#N/A</definedName>
    <definedName name="_12A_32">#N/A</definedName>
    <definedName name="_12A_33">#N/A</definedName>
    <definedName name="_12A_34">#N/A</definedName>
    <definedName name="_12A_35">#N/A</definedName>
    <definedName name="_12A_36">#N/A</definedName>
    <definedName name="_12A_37">#N/A</definedName>
    <definedName name="_12A_38">#N/A</definedName>
    <definedName name="_12A_39">#N/A</definedName>
    <definedName name="_12A_4">#N/A</definedName>
    <definedName name="_12A_40">#N/A</definedName>
    <definedName name="_12A_41">#N/A</definedName>
    <definedName name="_12A_42">#N/A</definedName>
    <definedName name="_12A_43">#N/A</definedName>
    <definedName name="_12A_44">#N/A</definedName>
    <definedName name="_12A_45">#N/A</definedName>
    <definedName name="_12A_46">#N/A</definedName>
    <definedName name="_12A_47">#N/A</definedName>
    <definedName name="_12A_48">#N/A</definedName>
    <definedName name="_12A_49">#N/A</definedName>
    <definedName name="_12A_5">#N/A</definedName>
    <definedName name="_12A_50">#N/A</definedName>
    <definedName name="_12A_51">#N/A</definedName>
    <definedName name="_12A_52">#N/A</definedName>
    <definedName name="_12A_53">#N/A</definedName>
    <definedName name="_12A_54">#N/A</definedName>
    <definedName name="_12A_55">#N/A</definedName>
    <definedName name="_12A_56">#N/A</definedName>
    <definedName name="_12A_57">#N/A</definedName>
    <definedName name="_12A_58">#N/A</definedName>
    <definedName name="_12A_59">#N/A</definedName>
    <definedName name="_12A_6">#N/A</definedName>
    <definedName name="_12A_60">#N/A</definedName>
    <definedName name="_12A_61">#N/A</definedName>
    <definedName name="_12A_62">#N/A</definedName>
    <definedName name="_12A_63">#N/A</definedName>
    <definedName name="_12A_64">#N/A</definedName>
    <definedName name="_12A_65">#N/A</definedName>
    <definedName name="_12A_66">#N/A</definedName>
    <definedName name="_12A_67">#N/A</definedName>
    <definedName name="_12A_68">#N/A</definedName>
    <definedName name="_12A_69">#N/A</definedName>
    <definedName name="_12A_7">#N/A</definedName>
    <definedName name="_12A_70">#N/A</definedName>
    <definedName name="_12A_71">#N/A</definedName>
    <definedName name="_12A_72">#N/A</definedName>
    <definedName name="_12A_73">#N/A</definedName>
    <definedName name="_12A_74">#N/A</definedName>
    <definedName name="_12A_75">#N/A</definedName>
    <definedName name="_12A_76">#N/A</definedName>
    <definedName name="_12A_77">#N/A</definedName>
    <definedName name="_12A_78">#N/A</definedName>
    <definedName name="_12A_79">#N/A</definedName>
    <definedName name="_12A_8">#N/A</definedName>
    <definedName name="_12A_80">#N/A</definedName>
    <definedName name="_12A_81">#N/A</definedName>
    <definedName name="_12A_9">#N/A</definedName>
    <definedName name="_12B_1">#N/A</definedName>
    <definedName name="_12B_10">#N/A</definedName>
    <definedName name="_12B_11">#N/A</definedName>
    <definedName name="_12B_12">#N/A</definedName>
    <definedName name="_12B_13">#N/A</definedName>
    <definedName name="_12B_14">#N/A</definedName>
    <definedName name="_12B_15">#N/A</definedName>
    <definedName name="_12B_16">#N/A</definedName>
    <definedName name="_12B_17">#N/A</definedName>
    <definedName name="_12B_18">#N/A</definedName>
    <definedName name="_12B_19">#N/A</definedName>
    <definedName name="_12B_2">#N/A</definedName>
    <definedName name="_12B_20">#N/A</definedName>
    <definedName name="_12B_21">#N/A</definedName>
    <definedName name="_12B_22">#N/A</definedName>
    <definedName name="_12B_23">#N/A</definedName>
    <definedName name="_12B_24">#N/A</definedName>
    <definedName name="_12B_25">#N/A</definedName>
    <definedName name="_12B_26">#N/A</definedName>
    <definedName name="_12B_27">#N/A</definedName>
    <definedName name="_12B_28">#N/A</definedName>
    <definedName name="_12B_29">#N/A</definedName>
    <definedName name="_12B_3">#N/A</definedName>
    <definedName name="_12B_30">#N/A</definedName>
    <definedName name="_12B_31">#N/A</definedName>
    <definedName name="_12B_32">#N/A</definedName>
    <definedName name="_12B_33">#N/A</definedName>
    <definedName name="_12B_34">#N/A</definedName>
    <definedName name="_12B_35">#N/A</definedName>
    <definedName name="_12B_36">#N/A</definedName>
    <definedName name="_12B_37">#N/A</definedName>
    <definedName name="_12B_38">#N/A</definedName>
    <definedName name="_12B_39">#N/A</definedName>
    <definedName name="_12B_4">#N/A</definedName>
    <definedName name="_12B_40">#N/A</definedName>
    <definedName name="_12B_41">#N/A</definedName>
    <definedName name="_12B_42">#N/A</definedName>
    <definedName name="_12B_43">#N/A</definedName>
    <definedName name="_12B_44">#N/A</definedName>
    <definedName name="_12B_45">#N/A</definedName>
    <definedName name="_12B_46">#N/A</definedName>
    <definedName name="_12B_47">#N/A</definedName>
    <definedName name="_12B_48">#N/A</definedName>
    <definedName name="_12B_49">#N/A</definedName>
    <definedName name="_12B_5">#N/A</definedName>
    <definedName name="_12B_50">#N/A</definedName>
    <definedName name="_12B_51">#N/A</definedName>
    <definedName name="_12B_52">#N/A</definedName>
    <definedName name="_12B_53">#N/A</definedName>
    <definedName name="_12B_54">#N/A</definedName>
    <definedName name="_12B_55">#N/A</definedName>
    <definedName name="_12B_56">#N/A</definedName>
    <definedName name="_12B_57">#N/A</definedName>
    <definedName name="_12B_58">#N/A</definedName>
    <definedName name="_12B_59">#N/A</definedName>
    <definedName name="_12B_6">#N/A</definedName>
    <definedName name="_12B_60">#N/A</definedName>
    <definedName name="_12B_61">#N/A</definedName>
    <definedName name="_12B_62">#N/A</definedName>
    <definedName name="_12B_63">#N/A</definedName>
    <definedName name="_12B_64">#N/A</definedName>
    <definedName name="_12B_65">#N/A</definedName>
    <definedName name="_12B_66">#N/A</definedName>
    <definedName name="_12B_67">#N/A</definedName>
    <definedName name="_12B_68">#N/A</definedName>
    <definedName name="_12B_69">#N/A</definedName>
    <definedName name="_12B_7">#N/A</definedName>
    <definedName name="_12B_70">#N/A</definedName>
    <definedName name="_12B_71">#N/A</definedName>
    <definedName name="_12B_72">#N/A</definedName>
    <definedName name="_12B_73">#N/A</definedName>
    <definedName name="_12B_74">#N/A</definedName>
    <definedName name="_12B_75">#N/A</definedName>
    <definedName name="_12B_76">#N/A</definedName>
    <definedName name="_12B_77">#N/A</definedName>
    <definedName name="_12B_78">#N/A</definedName>
    <definedName name="_12B_79">#N/A</definedName>
    <definedName name="_12B_8">#N/A</definedName>
    <definedName name="_12B_80">#N/A</definedName>
    <definedName name="_12B_81">#N/A</definedName>
    <definedName name="_12B_9">#N/A</definedName>
    <definedName name="_12C_1">#N/A</definedName>
    <definedName name="_12C_10">#N/A</definedName>
    <definedName name="_12C_11">#N/A</definedName>
    <definedName name="_12C_12">#N/A</definedName>
    <definedName name="_12C_13">#N/A</definedName>
    <definedName name="_12C_14">#N/A</definedName>
    <definedName name="_12C_15">#N/A</definedName>
    <definedName name="_12C_16">#N/A</definedName>
    <definedName name="_12C_17">#N/A</definedName>
    <definedName name="_12C_18">#N/A</definedName>
    <definedName name="_12C_19">#N/A</definedName>
    <definedName name="_12C_2">#N/A</definedName>
    <definedName name="_12C_20">#N/A</definedName>
    <definedName name="_12C_21">#N/A</definedName>
    <definedName name="_12C_22">#N/A</definedName>
    <definedName name="_12C_23">#N/A</definedName>
    <definedName name="_12C_24">#N/A</definedName>
    <definedName name="_12C_25">#N/A</definedName>
    <definedName name="_12C_26">#N/A</definedName>
    <definedName name="_12C_27">#N/A</definedName>
    <definedName name="_12C_28">#N/A</definedName>
    <definedName name="_12C_29">#N/A</definedName>
    <definedName name="_12C_3">#N/A</definedName>
    <definedName name="_12C_30">#N/A</definedName>
    <definedName name="_12C_31">#N/A</definedName>
    <definedName name="_12C_32">#N/A</definedName>
    <definedName name="_12C_33">#N/A</definedName>
    <definedName name="_12C_34">#N/A</definedName>
    <definedName name="_12C_35">#N/A</definedName>
    <definedName name="_12C_36">#N/A</definedName>
    <definedName name="_12C_37">#N/A</definedName>
    <definedName name="_12C_38">#N/A</definedName>
    <definedName name="_12C_39">#N/A</definedName>
    <definedName name="_12C_4">#N/A</definedName>
    <definedName name="_12C_40">#N/A</definedName>
    <definedName name="_12C_41">#N/A</definedName>
    <definedName name="_12C_42">#N/A</definedName>
    <definedName name="_12C_43">#N/A</definedName>
    <definedName name="_12C_44">#N/A</definedName>
    <definedName name="_12C_45">#N/A</definedName>
    <definedName name="_12C_46">#N/A</definedName>
    <definedName name="_12C_47">#N/A</definedName>
    <definedName name="_12C_48">#N/A</definedName>
    <definedName name="_12C_49">#N/A</definedName>
    <definedName name="_12C_5">#N/A</definedName>
    <definedName name="_12C_50">#N/A</definedName>
    <definedName name="_12C_51">#N/A</definedName>
    <definedName name="_12C_52">#N/A</definedName>
    <definedName name="_12C_53">#N/A</definedName>
    <definedName name="_12C_54">#N/A</definedName>
    <definedName name="_12C_55">#N/A</definedName>
    <definedName name="_12C_56">#N/A</definedName>
    <definedName name="_12C_57">#N/A</definedName>
    <definedName name="_12C_58">#N/A</definedName>
    <definedName name="_12C_59">#N/A</definedName>
    <definedName name="_12C_6">#N/A</definedName>
    <definedName name="_12C_60">#N/A</definedName>
    <definedName name="_12C_61">#N/A</definedName>
    <definedName name="_12C_62">#N/A</definedName>
    <definedName name="_12C_63">#N/A</definedName>
    <definedName name="_12C_64">#N/A</definedName>
    <definedName name="_12C_65">#N/A</definedName>
    <definedName name="_12C_66">#N/A</definedName>
    <definedName name="_12C_67">#N/A</definedName>
    <definedName name="_12C_68">#N/A</definedName>
    <definedName name="_12C_69">#N/A</definedName>
    <definedName name="_12C_7">#N/A</definedName>
    <definedName name="_12C_70">#N/A</definedName>
    <definedName name="_12C_71">#N/A</definedName>
    <definedName name="_12C_72">#N/A</definedName>
    <definedName name="_12C_73">#N/A</definedName>
    <definedName name="_12C_74">#N/A</definedName>
    <definedName name="_12C_75">#N/A</definedName>
    <definedName name="_12C_76">#N/A</definedName>
    <definedName name="_12C_77">#N/A</definedName>
    <definedName name="_12C_78">#N/A</definedName>
    <definedName name="_12C_79">#N/A</definedName>
    <definedName name="_12C_8">#N/A</definedName>
    <definedName name="_12C_80">#N/A</definedName>
    <definedName name="_12C_81">#N/A</definedName>
    <definedName name="_12C_9">#N/A</definedName>
    <definedName name="_12G__Extract">#REF!</definedName>
    <definedName name="_13_0_0_S" hidden="1">#REF!</definedName>
    <definedName name="_13_0_F" hidden="1">#REF!</definedName>
    <definedName name="_13_0_S" hidden="1">#REF!</definedName>
    <definedName name="_13_3__Crite">#REF!</definedName>
    <definedName name="_13_3_0Crite">#REF!</definedName>
    <definedName name="_13¿îÀü_ç_±â°è">#REF!</definedName>
    <definedName name="_13¿ø°¡°è_ê¼­">#REF!</definedName>
    <definedName name="_13¿øÀÚ·Â´öÆ_°ø">#REF!</definedName>
    <definedName name="_130Àü¼±_ó¼±Ã¶°Å">#REF!*2</definedName>
    <definedName name="_130ÇÃ·_ÁÖ">#REF!</definedName>
    <definedName name="_131Çà¼±¾È³_°Ô½Ã±â¼³ºñ">#REF!</definedName>
    <definedName name="_131인입공사">#REF!</definedName>
    <definedName name="_132_3_0Crite">#REF!</definedName>
    <definedName name="_132ÄÜÅ_¸_Æ_°ø">#REF!</definedName>
    <definedName name="_132Çöµµ_ç">#REF!</definedName>
    <definedName name="_132L1a__b">#REF!</definedName>
    <definedName name="_133_3_0Crite">#REF!</definedName>
    <definedName name="_133ÄÜÅ_¾ß">#REF!</definedName>
    <definedName name="_133ÇÒ¼_°ø">#REF!</definedName>
    <definedName name="_133L2a__b">#REF!</definedName>
    <definedName name="_134_3_0Crite">#REF!</definedName>
    <definedName name="_134ÄÜÅ_ÁÖ">#REF!</definedName>
    <definedName name="_134ÇÔ¼_°ø">#REF!</definedName>
    <definedName name="_135_3_0Crite">#REF!</definedName>
    <definedName name="_135ÀÚÀç´Ü°¡Ç">#REF!</definedName>
    <definedName name="_135È_Ç">#REF!</definedName>
    <definedName name="_136Ç">#REF!</definedName>
    <definedName name="_137Ç_1">#REF!</definedName>
    <definedName name="_138_3_0Crite">#REF!</definedName>
    <definedName name="_138Ç_Áö">#REF!</definedName>
    <definedName name="_139ÇÃ·_¾ß">#REF!</definedName>
    <definedName name="_139G_0Extr">#REF!</definedName>
    <definedName name="_13A_1">#REF!</definedName>
    <definedName name="_13A_10">#REF!</definedName>
    <definedName name="_13A_11">#REF!</definedName>
    <definedName name="_13A_12">#REF!</definedName>
    <definedName name="_13A_13">#REF!</definedName>
    <definedName name="_13A_14">#REF!</definedName>
    <definedName name="_13A_15">#REF!</definedName>
    <definedName name="_13A_16">#REF!</definedName>
    <definedName name="_13A_17">#REF!</definedName>
    <definedName name="_13A_18">#REF!</definedName>
    <definedName name="_13A_19">#REF!</definedName>
    <definedName name="_13A_2">#REF!</definedName>
    <definedName name="_13A_20">#REF!</definedName>
    <definedName name="_13A_21">#REF!</definedName>
    <definedName name="_13A_22">#REF!</definedName>
    <definedName name="_13A_23">#REF!</definedName>
    <definedName name="_13A_24">#REF!</definedName>
    <definedName name="_13A_25">#REF!</definedName>
    <definedName name="_13A_26">#REF!</definedName>
    <definedName name="_13A_27">#REF!</definedName>
    <definedName name="_13A_28">#REF!</definedName>
    <definedName name="_13A_29">#REF!</definedName>
    <definedName name="_13A_3">#REF!</definedName>
    <definedName name="_13A_30">#REF!</definedName>
    <definedName name="_13A_31">#REF!</definedName>
    <definedName name="_13A_32">#REF!</definedName>
    <definedName name="_13A_33">#REF!</definedName>
    <definedName name="_13A_34">#REF!</definedName>
    <definedName name="_13A_35">#REF!</definedName>
    <definedName name="_13A_36">#REF!</definedName>
    <definedName name="_13A_37">#REF!</definedName>
    <definedName name="_13A_38">#REF!</definedName>
    <definedName name="_13A_39">#REF!</definedName>
    <definedName name="_13A_4">#REF!</definedName>
    <definedName name="_13A_40">#REF!</definedName>
    <definedName name="_13A_41">#REF!</definedName>
    <definedName name="_13A_42">#REF!</definedName>
    <definedName name="_13A_43">#REF!</definedName>
    <definedName name="_13A_44">#REF!</definedName>
    <definedName name="_13A_45">#REF!</definedName>
    <definedName name="_13A_46">#REF!</definedName>
    <definedName name="_13A_47">#REF!</definedName>
    <definedName name="_13A_48">#REF!</definedName>
    <definedName name="_13A_49">#REF!</definedName>
    <definedName name="_13A_5">#REF!</definedName>
    <definedName name="_13A_50">#REF!</definedName>
    <definedName name="_13A_51">#REF!</definedName>
    <definedName name="_13A_52">#REF!</definedName>
    <definedName name="_13A_53">#REF!</definedName>
    <definedName name="_13A_54">#REF!</definedName>
    <definedName name="_13A_55">#REF!</definedName>
    <definedName name="_13A_56">#REF!</definedName>
    <definedName name="_13A_57">#REF!</definedName>
    <definedName name="_13A_58">#REF!</definedName>
    <definedName name="_13A_59">#REF!</definedName>
    <definedName name="_13A_6">#REF!</definedName>
    <definedName name="_13A_60">#REF!</definedName>
    <definedName name="_13A_7">#REF!</definedName>
    <definedName name="_13A_8">#REF!</definedName>
    <definedName name="_13A_9">#REF!</definedName>
    <definedName name="_13B_1">#REF!</definedName>
    <definedName name="_13B_10">#REF!</definedName>
    <definedName name="_13B_11">#REF!</definedName>
    <definedName name="_13B_12">#REF!</definedName>
    <definedName name="_13B_13">#REF!</definedName>
    <definedName name="_13B_14">#REF!</definedName>
    <definedName name="_13B_15">#REF!</definedName>
    <definedName name="_13B_16">#REF!</definedName>
    <definedName name="_13B_17">#REF!</definedName>
    <definedName name="_13B_18">#REF!</definedName>
    <definedName name="_13B_19">#REF!</definedName>
    <definedName name="_13B_2">#REF!</definedName>
    <definedName name="_13B_20">#REF!</definedName>
    <definedName name="_13B_21">#REF!</definedName>
    <definedName name="_13B_22">#REF!</definedName>
    <definedName name="_13B_23">#REF!</definedName>
    <definedName name="_13B_24">#REF!</definedName>
    <definedName name="_13B_25">#REF!</definedName>
    <definedName name="_13B_26">#REF!</definedName>
    <definedName name="_13B_27">#REF!</definedName>
    <definedName name="_13B_28">#REF!</definedName>
    <definedName name="_13B_29">#REF!</definedName>
    <definedName name="_13B_3">#REF!</definedName>
    <definedName name="_13B_30">#REF!</definedName>
    <definedName name="_13B_31">#REF!</definedName>
    <definedName name="_13B_32">#REF!</definedName>
    <definedName name="_13B_33">#REF!</definedName>
    <definedName name="_13B_34">#REF!</definedName>
    <definedName name="_13B_35">#REF!</definedName>
    <definedName name="_13B_36">#REF!</definedName>
    <definedName name="_13B_37">#REF!</definedName>
    <definedName name="_13B_38">#REF!</definedName>
    <definedName name="_13B_39">#REF!</definedName>
    <definedName name="_13B_4">#REF!</definedName>
    <definedName name="_13B_40">#REF!</definedName>
    <definedName name="_13B_41">#REF!</definedName>
    <definedName name="_13B_42">#REF!</definedName>
    <definedName name="_13B_43">#REF!</definedName>
    <definedName name="_13B_44">#REF!</definedName>
    <definedName name="_13B_45">#REF!</definedName>
    <definedName name="_13B_46">#REF!</definedName>
    <definedName name="_13B_47">#REF!</definedName>
    <definedName name="_13B_48">#REF!</definedName>
    <definedName name="_13B_49">#REF!</definedName>
    <definedName name="_13B_5">#REF!</definedName>
    <definedName name="_13B_50">#REF!</definedName>
    <definedName name="_13B_51">#REF!</definedName>
    <definedName name="_13B_52">#REF!</definedName>
    <definedName name="_13B_53">#REF!</definedName>
    <definedName name="_13B_54">#REF!</definedName>
    <definedName name="_13B_55">#REF!</definedName>
    <definedName name="_13B_56">#REF!</definedName>
    <definedName name="_13B_57">#REF!</definedName>
    <definedName name="_13B_58">#REF!</definedName>
    <definedName name="_13B_59">#REF!</definedName>
    <definedName name="_13B_6">#REF!</definedName>
    <definedName name="_13B_60">#REF!</definedName>
    <definedName name="_13B_7">#REF!</definedName>
    <definedName name="_13B_8">#REF!</definedName>
    <definedName name="_13B_9">#REF!</definedName>
    <definedName name="_13C_1">#REF!</definedName>
    <definedName name="_13C_10">#REF!</definedName>
    <definedName name="_13C_11">#REF!</definedName>
    <definedName name="_13C_12">#REF!</definedName>
    <definedName name="_13C_13">#REF!</definedName>
    <definedName name="_13C_14">#REF!</definedName>
    <definedName name="_13C_15">#REF!</definedName>
    <definedName name="_13C_16">#REF!</definedName>
    <definedName name="_13C_17">#REF!</definedName>
    <definedName name="_13C_18">#REF!</definedName>
    <definedName name="_13C_19">#REF!</definedName>
    <definedName name="_13C_2">#REF!</definedName>
    <definedName name="_13C_20">#REF!</definedName>
    <definedName name="_13C_21">#REF!</definedName>
    <definedName name="_13C_22">#REF!</definedName>
    <definedName name="_13C_23">#REF!</definedName>
    <definedName name="_13C_24">#REF!</definedName>
    <definedName name="_13C_25">#REF!</definedName>
    <definedName name="_13C_26">#REF!</definedName>
    <definedName name="_13C_27">#REF!</definedName>
    <definedName name="_13C_28">#REF!</definedName>
    <definedName name="_13C_29">#REF!</definedName>
    <definedName name="_13C_3">#REF!</definedName>
    <definedName name="_13C_30">#REF!</definedName>
    <definedName name="_13C_31">#REF!</definedName>
    <definedName name="_13C_32">#REF!</definedName>
    <definedName name="_13C_33">#REF!</definedName>
    <definedName name="_13C_34">#REF!</definedName>
    <definedName name="_13C_35">#REF!</definedName>
    <definedName name="_13C_36">#REF!</definedName>
    <definedName name="_13C_37">#REF!</definedName>
    <definedName name="_13C_38">#REF!</definedName>
    <definedName name="_13C_39">#REF!</definedName>
    <definedName name="_13C_4">#REF!</definedName>
    <definedName name="_13C_40">#REF!</definedName>
    <definedName name="_13C_41">#REF!</definedName>
    <definedName name="_13C_42">#REF!</definedName>
    <definedName name="_13C_43">#REF!</definedName>
    <definedName name="_13C_44">#REF!</definedName>
    <definedName name="_13C_45">#REF!</definedName>
    <definedName name="_13C_46">#REF!</definedName>
    <definedName name="_13C_47">#REF!</definedName>
    <definedName name="_13C_48">#REF!</definedName>
    <definedName name="_13C_49">#REF!</definedName>
    <definedName name="_13C_5">#REF!</definedName>
    <definedName name="_13C_50">#REF!</definedName>
    <definedName name="_13C_51">#REF!</definedName>
    <definedName name="_13C_52">#REF!</definedName>
    <definedName name="_13C_53">#REF!</definedName>
    <definedName name="_13C_54">#REF!</definedName>
    <definedName name="_13C_55">#REF!</definedName>
    <definedName name="_13C_56">#REF!</definedName>
    <definedName name="_13C_57">#REF!</definedName>
    <definedName name="_13C_58">#REF!</definedName>
    <definedName name="_13C_59">#REF!</definedName>
    <definedName name="_13C_6">#REF!</definedName>
    <definedName name="_13C_60">#REF!</definedName>
    <definedName name="_13C_7">#REF!</definedName>
    <definedName name="_13C_8">#REF!</definedName>
    <definedName name="_13C_9">#REF!</definedName>
    <definedName name="_13q45_" hidden="1">{"'용역비'!$A$4:$C$8"}</definedName>
    <definedName name="_14_0_S" hidden="1">#REF!</definedName>
    <definedName name="_14_3__Crite">#REF!</definedName>
    <definedName name="_14_3__Criteria">#REF!</definedName>
    <definedName name="_14_3_0Crite">#REF!</definedName>
    <definedName name="_14_3_0Criteria">#REF!</definedName>
    <definedName name="_14¿ëÁ_°ø_Ã¶µµ">#REF!</definedName>
    <definedName name="_14¿øÀÚ·Â¿ëÁ_°ø">#REF!</definedName>
    <definedName name="_140ÇÃ·_Æ_±â°è¼³Ä¡°ø">#REF!</definedName>
    <definedName name="_140G_0Extract">#REF!</definedName>
    <definedName name="_141ÇÃ·_Æ_Á_°ü°ø">#REF!</definedName>
    <definedName name="_141G__Extr">#REF!</definedName>
    <definedName name="_141인입공사">#REF!</definedName>
    <definedName name="_142ÇÃ·_ÁÖ">#REF!</definedName>
    <definedName name="_142G__Extract">#REF!</definedName>
    <definedName name="_142L1a__b">#REF!</definedName>
    <definedName name="_143A6_" hidden="1">{#N/A,#N/A,FALSE,"KMC최종회의(7월) 자료"}</definedName>
    <definedName name="_143Çà¼±¾È³_°Ô½Ã±â¼³ºñ">#REF!</definedName>
    <definedName name="_143H_W¼³Ä¡_ç">#REF!</definedName>
    <definedName name="_143L2a__b">#REF!</definedName>
    <definedName name="_144Çöµµ_ç">#REF!</definedName>
    <definedName name="_144H_W½ÃÇè_ç">#REF!</definedName>
    <definedName name="_145ÇÒ¼_°ø">#REF!</definedName>
    <definedName name="_145º¸¸µ°ø_ÁöÁúÁ¶_ç">#REF!</definedName>
    <definedName name="_146ÇÔ¼_°ø">#REF!</definedName>
    <definedName name="_146º_µ¹_ºí·°_Á_ÀÛ°ø">#REF!</definedName>
    <definedName name="_147_3_0Criteria">#REF!</definedName>
    <definedName name="_148³ë¹_ºñ">#REF!</definedName>
    <definedName name="_148È_Ç">#REF!</definedName>
    <definedName name="_149Ä¡Àåº_µ¹°ø">#REF!</definedName>
    <definedName name="_14A_1">#N/A</definedName>
    <definedName name="_14A_10">#N/A</definedName>
    <definedName name="_14A_11">#N/A</definedName>
    <definedName name="_14A_12">#N/A</definedName>
    <definedName name="_14A_13">#N/A</definedName>
    <definedName name="_14A_14">#N/A</definedName>
    <definedName name="_14A_15">#N/A</definedName>
    <definedName name="_14A_16">#N/A</definedName>
    <definedName name="_14A_17">#N/A</definedName>
    <definedName name="_14A_18">#N/A</definedName>
    <definedName name="_14A_19">#N/A</definedName>
    <definedName name="_14A_2">#N/A</definedName>
    <definedName name="_14A_20">#N/A</definedName>
    <definedName name="_14A_21">#N/A</definedName>
    <definedName name="_14A_22">#N/A</definedName>
    <definedName name="_14A_23">#N/A</definedName>
    <definedName name="_14A_24">#N/A</definedName>
    <definedName name="_14A_25">#N/A</definedName>
    <definedName name="_14A_26">#N/A</definedName>
    <definedName name="_14A_27">#N/A</definedName>
    <definedName name="_14A_28">#N/A</definedName>
    <definedName name="_14A_29">#N/A</definedName>
    <definedName name="_14A_3">#N/A</definedName>
    <definedName name="_14A_30">#N/A</definedName>
    <definedName name="_14A_4">#N/A</definedName>
    <definedName name="_14A_5">#N/A</definedName>
    <definedName name="_14A_6">#N/A</definedName>
    <definedName name="_14A_7">#N/A</definedName>
    <definedName name="_14A_8">#N/A</definedName>
    <definedName name="_14A_9">#N/A</definedName>
    <definedName name="_14B_1">#N/A</definedName>
    <definedName name="_14B_10">#N/A</definedName>
    <definedName name="_14B_11">#N/A</definedName>
    <definedName name="_14B_12">#N/A</definedName>
    <definedName name="_14B_13">#N/A</definedName>
    <definedName name="_14B_14">#N/A</definedName>
    <definedName name="_14B_15">#N/A</definedName>
    <definedName name="_14B_16">#N/A</definedName>
    <definedName name="_14B_17">#N/A</definedName>
    <definedName name="_14B_18">#N/A</definedName>
    <definedName name="_14B_19">#N/A</definedName>
    <definedName name="_14B_2">#N/A</definedName>
    <definedName name="_14B_20">#N/A</definedName>
    <definedName name="_14B_21">#N/A</definedName>
    <definedName name="_14B_22">#N/A</definedName>
    <definedName name="_14B_23">#N/A</definedName>
    <definedName name="_14B_24">#N/A</definedName>
    <definedName name="_14B_25">#N/A</definedName>
    <definedName name="_14B_26">#N/A</definedName>
    <definedName name="_14B_27">#N/A</definedName>
    <definedName name="_14B_28">#N/A</definedName>
    <definedName name="_14B_29">#N/A</definedName>
    <definedName name="_14B_3">#N/A</definedName>
    <definedName name="_14B_30">#N/A</definedName>
    <definedName name="_14B_4">#N/A</definedName>
    <definedName name="_14B_5">#N/A</definedName>
    <definedName name="_14B_6">#N/A</definedName>
    <definedName name="_14B_7">#N/A</definedName>
    <definedName name="_14B_8">#N/A</definedName>
    <definedName name="_14B_9">#N/A</definedName>
    <definedName name="_14C_1">#N/A</definedName>
    <definedName name="_14C_10">#N/A</definedName>
    <definedName name="_14C_11">#N/A</definedName>
    <definedName name="_14C_12">#N/A</definedName>
    <definedName name="_14C_13">#N/A</definedName>
    <definedName name="_14C_14">#N/A</definedName>
    <definedName name="_14C_15">#N/A</definedName>
    <definedName name="_14C_16">#N/A</definedName>
    <definedName name="_14C_17">#N/A</definedName>
    <definedName name="_14C_18">#N/A</definedName>
    <definedName name="_14C_19">#N/A</definedName>
    <definedName name="_14C_2">#N/A</definedName>
    <definedName name="_14C_20">#N/A</definedName>
    <definedName name="_14C_21">#N/A</definedName>
    <definedName name="_14C_22">#N/A</definedName>
    <definedName name="_14C_23">#N/A</definedName>
    <definedName name="_14C_24">#N/A</definedName>
    <definedName name="_14C_25">#N/A</definedName>
    <definedName name="_14C_26">#N/A</definedName>
    <definedName name="_14C_27">#N/A</definedName>
    <definedName name="_14C_28">#N/A</definedName>
    <definedName name="_14C_29">#N/A</definedName>
    <definedName name="_14C_3">#N/A</definedName>
    <definedName name="_14C_30">#N/A</definedName>
    <definedName name="_14C_4">#N/A</definedName>
    <definedName name="_14C_5">#N/A</definedName>
    <definedName name="_14C_6">#N/A</definedName>
    <definedName name="_14C_7">#N/A</definedName>
    <definedName name="_14C_8">#N/A</definedName>
    <definedName name="_14C_9">#N/A</definedName>
    <definedName name="_15_0_0_S" hidden="1">#REF!</definedName>
    <definedName name="_15_3__Crite">#REF!</definedName>
    <definedName name="_15¿î¹Ý±¸°">#REF!</definedName>
    <definedName name="_15¿øÀÚ·Â´öÆ_°ø">#REF!</definedName>
    <definedName name="_15¿øÀÚ·ÂÇ°Áú°ü¸__ç">#REF!</definedName>
    <definedName name="_150Á_µµ_ç">#REF!</definedName>
    <definedName name="_151À¯¸_°ø">#REF!</definedName>
    <definedName name="_151인입공사">#REF!</definedName>
    <definedName name="_152G_0Extr">#REF!</definedName>
    <definedName name="_152L1a__b">#REF!</definedName>
    <definedName name="_153Â÷·_°¡°Ý">#REF!</definedName>
    <definedName name="_153G_0Extr">#REF!</definedName>
    <definedName name="_153L2a__b">#REF!</definedName>
    <definedName name="_154Á÷Á_³ë¹_ºñ">#REF!</definedName>
    <definedName name="_154G_0Extract">#REF!</definedName>
    <definedName name="_155G_0Extract">#REF!</definedName>
    <definedName name="_156H_W¼³Ä¡_ç">#REF!</definedName>
    <definedName name="_157A7_" hidden="1">{#N/A,#N/A,FALSE,"KMC최종회의(7월) 자료"}</definedName>
    <definedName name="_157H_W½ÃÇè_ç">#REF!</definedName>
    <definedName name="_158Åë½Å°¨¸">#REF!</definedName>
    <definedName name="_158º¸¸µ°ø_ÁöÁúÁ¶_ç">#REF!</definedName>
    <definedName name="_159Åë½Å°ü·Ã±â´É_ç">#REF!</definedName>
    <definedName name="_159º_µ¹_ºí·°_Á_ÀÛ°ø">#REF!</definedName>
    <definedName name="_15A_1">#N/A</definedName>
    <definedName name="_15A_10">#N/A</definedName>
    <definedName name="_15A_11">#N/A</definedName>
    <definedName name="_15A_12">#N/A</definedName>
    <definedName name="_15A_13">#N/A</definedName>
    <definedName name="_15A_14">#N/A</definedName>
    <definedName name="_15A_15">#N/A</definedName>
    <definedName name="_15A_16">#N/A</definedName>
    <definedName name="_15A_17">#N/A</definedName>
    <definedName name="_15A_18">#N/A</definedName>
    <definedName name="_15A_19">#N/A</definedName>
    <definedName name="_15A_2">#N/A</definedName>
    <definedName name="_15A_20">#N/A</definedName>
    <definedName name="_15A_21">#N/A</definedName>
    <definedName name="_15A_22">#N/A</definedName>
    <definedName name="_15A_23">#N/A</definedName>
    <definedName name="_15A_24">#N/A</definedName>
    <definedName name="_15A_25">#N/A</definedName>
    <definedName name="_15A_26">#N/A</definedName>
    <definedName name="_15A_27">#N/A</definedName>
    <definedName name="_15A_28">#N/A</definedName>
    <definedName name="_15A_29">#N/A</definedName>
    <definedName name="_15A_3">#N/A</definedName>
    <definedName name="_15A_30">#N/A</definedName>
    <definedName name="_15A_31">#N/A</definedName>
    <definedName name="_15A_32">#N/A</definedName>
    <definedName name="_15A_33">#N/A</definedName>
    <definedName name="_15A_34">#N/A</definedName>
    <definedName name="_15A_35">#N/A</definedName>
    <definedName name="_15A_36">#N/A</definedName>
    <definedName name="_15A_37">#N/A</definedName>
    <definedName name="_15A_38">#N/A</definedName>
    <definedName name="_15A_39">#N/A</definedName>
    <definedName name="_15A_4">#N/A</definedName>
    <definedName name="_15A_40">#N/A</definedName>
    <definedName name="_15A_41">#N/A</definedName>
    <definedName name="_15A_42">#N/A</definedName>
    <definedName name="_15A_43">#N/A</definedName>
    <definedName name="_15A_44">#N/A</definedName>
    <definedName name="_15A_45">#N/A</definedName>
    <definedName name="_15A_46">#N/A</definedName>
    <definedName name="_15A_47">#N/A</definedName>
    <definedName name="_15A_48">#N/A</definedName>
    <definedName name="_15A_49">#N/A</definedName>
    <definedName name="_15A_5">#N/A</definedName>
    <definedName name="_15A_50">#N/A</definedName>
    <definedName name="_15A_51">#N/A</definedName>
    <definedName name="_15A_52">#N/A</definedName>
    <definedName name="_15A_53">#N/A</definedName>
    <definedName name="_15A_54">#N/A</definedName>
    <definedName name="_15A_55">#N/A</definedName>
    <definedName name="_15A_56">#N/A</definedName>
    <definedName name="_15A_57">#N/A</definedName>
    <definedName name="_15A_58">#N/A</definedName>
    <definedName name="_15A_59">#N/A</definedName>
    <definedName name="_15A_6">#N/A</definedName>
    <definedName name="_15A_60">#N/A</definedName>
    <definedName name="_15A_61">#N/A</definedName>
    <definedName name="_15A_62">#N/A</definedName>
    <definedName name="_15A_63">#N/A</definedName>
    <definedName name="_15A_64">#N/A</definedName>
    <definedName name="_15A_65">#N/A</definedName>
    <definedName name="_15A_66">#N/A</definedName>
    <definedName name="_15A_67">#N/A</definedName>
    <definedName name="_15A_68">#N/A</definedName>
    <definedName name="_15A_69">#N/A</definedName>
    <definedName name="_15A_7">#N/A</definedName>
    <definedName name="_15A_70">#N/A</definedName>
    <definedName name="_15A_71">#N/A</definedName>
    <definedName name="_15A_72">#N/A</definedName>
    <definedName name="_15A_73">#N/A</definedName>
    <definedName name="_15A_74">#N/A</definedName>
    <definedName name="_15A_75">#N/A</definedName>
    <definedName name="_15A_76">#N/A</definedName>
    <definedName name="_15A_77">#N/A</definedName>
    <definedName name="_15A_78">#N/A</definedName>
    <definedName name="_15A_79">#N/A</definedName>
    <definedName name="_15A_8">#N/A</definedName>
    <definedName name="_15A_80">#N/A</definedName>
    <definedName name="_15A_81">#N/A</definedName>
    <definedName name="_15A_82">#N/A</definedName>
    <definedName name="_15A_83">#N/A</definedName>
    <definedName name="_15A_84">#N/A</definedName>
    <definedName name="_15A_85">#N/A</definedName>
    <definedName name="_15A_86">#N/A</definedName>
    <definedName name="_15A_87">#N/A</definedName>
    <definedName name="_15A_88">#N/A</definedName>
    <definedName name="_15A_89">#N/A</definedName>
    <definedName name="_15A_9">#N/A</definedName>
    <definedName name="_15A_90">#N/A</definedName>
    <definedName name="_15B_1">#N/A</definedName>
    <definedName name="_15B_10">#N/A</definedName>
    <definedName name="_15B_11">#N/A</definedName>
    <definedName name="_15B_12">#N/A</definedName>
    <definedName name="_15B_13">#N/A</definedName>
    <definedName name="_15B_14">#N/A</definedName>
    <definedName name="_15B_15">#N/A</definedName>
    <definedName name="_15B_16">#N/A</definedName>
    <definedName name="_15B_17">#N/A</definedName>
    <definedName name="_15B_18">#N/A</definedName>
    <definedName name="_15B_19">#N/A</definedName>
    <definedName name="_15B_2">#N/A</definedName>
    <definedName name="_15B_20">#N/A</definedName>
    <definedName name="_15B_21">#N/A</definedName>
    <definedName name="_15B_22">#N/A</definedName>
    <definedName name="_15B_23">#N/A</definedName>
    <definedName name="_15B_24">#N/A</definedName>
    <definedName name="_15B_25">#N/A</definedName>
    <definedName name="_15B_26">#N/A</definedName>
    <definedName name="_15B_27">#N/A</definedName>
    <definedName name="_15B_28">#N/A</definedName>
    <definedName name="_15B_29">#N/A</definedName>
    <definedName name="_15B_3">#N/A</definedName>
    <definedName name="_15B_30">#N/A</definedName>
    <definedName name="_15B_31">#N/A</definedName>
    <definedName name="_15B_32">#N/A</definedName>
    <definedName name="_15B_33">#N/A</definedName>
    <definedName name="_15B_34">#N/A</definedName>
    <definedName name="_15B_35">#N/A</definedName>
    <definedName name="_15B_36">#N/A</definedName>
    <definedName name="_15B_37">#N/A</definedName>
    <definedName name="_15B_38">#N/A</definedName>
    <definedName name="_15B_39">#N/A</definedName>
    <definedName name="_15B_4">#N/A</definedName>
    <definedName name="_15B_40">#N/A</definedName>
    <definedName name="_15B_41">#N/A</definedName>
    <definedName name="_15B_42">#N/A</definedName>
    <definedName name="_15B_43">#N/A</definedName>
    <definedName name="_15B_44">#N/A</definedName>
    <definedName name="_15B_45">#N/A</definedName>
    <definedName name="_15B_46">#N/A</definedName>
    <definedName name="_15B_47">#N/A</definedName>
    <definedName name="_15B_48">#N/A</definedName>
    <definedName name="_15B_49">#N/A</definedName>
    <definedName name="_15B_5">#N/A</definedName>
    <definedName name="_15B_50">#N/A</definedName>
    <definedName name="_15B_51">#N/A</definedName>
    <definedName name="_15B_52">#N/A</definedName>
    <definedName name="_15B_53">#N/A</definedName>
    <definedName name="_15B_54">#N/A</definedName>
    <definedName name="_15B_55">#N/A</definedName>
    <definedName name="_15B_56">#N/A</definedName>
    <definedName name="_15B_57">#N/A</definedName>
    <definedName name="_15B_58">#N/A</definedName>
    <definedName name="_15B_59">#N/A</definedName>
    <definedName name="_15B_6">#N/A</definedName>
    <definedName name="_15B_60">#N/A</definedName>
    <definedName name="_15B_61">#N/A</definedName>
    <definedName name="_15B_62">#N/A</definedName>
    <definedName name="_15B_63">#N/A</definedName>
    <definedName name="_15B_64">#N/A</definedName>
    <definedName name="_15B_65">#N/A</definedName>
    <definedName name="_15B_66">#N/A</definedName>
    <definedName name="_15B_67">#N/A</definedName>
    <definedName name="_15B_68">#N/A</definedName>
    <definedName name="_15B_69">#N/A</definedName>
    <definedName name="_15B_7">#N/A</definedName>
    <definedName name="_15B_70">#N/A</definedName>
    <definedName name="_15B_71">#N/A</definedName>
    <definedName name="_15B_72">#N/A</definedName>
    <definedName name="_15B_73">#N/A</definedName>
    <definedName name="_15B_74">#N/A</definedName>
    <definedName name="_15B_75">#N/A</definedName>
    <definedName name="_15B_76">#N/A</definedName>
    <definedName name="_15B_77">#N/A</definedName>
    <definedName name="_15B_78">#N/A</definedName>
    <definedName name="_15B_79">#N/A</definedName>
    <definedName name="_15B_8">#N/A</definedName>
    <definedName name="_15B_80">#N/A</definedName>
    <definedName name="_15B_81">#N/A</definedName>
    <definedName name="_15B_82">#N/A</definedName>
    <definedName name="_15B_83">#N/A</definedName>
    <definedName name="_15B_84">#N/A</definedName>
    <definedName name="_15B_85">#N/A</definedName>
    <definedName name="_15B_86">#N/A</definedName>
    <definedName name="_15B_87">#N/A</definedName>
    <definedName name="_15B_88">#N/A</definedName>
    <definedName name="_15B_89">#N/A</definedName>
    <definedName name="_15B_9">#N/A</definedName>
    <definedName name="_15B_90">#N/A</definedName>
    <definedName name="_15C_1">#N/A</definedName>
    <definedName name="_15C_10">#N/A</definedName>
    <definedName name="_15C_11">#N/A</definedName>
    <definedName name="_15C_12">#N/A</definedName>
    <definedName name="_15C_13">#N/A</definedName>
    <definedName name="_15C_14">#N/A</definedName>
    <definedName name="_15C_15">#N/A</definedName>
    <definedName name="_15C_16">#N/A</definedName>
    <definedName name="_15C_17">#N/A</definedName>
    <definedName name="_15C_18">#N/A</definedName>
    <definedName name="_15C_19">#N/A</definedName>
    <definedName name="_15C_2">#N/A</definedName>
    <definedName name="_15C_20">#N/A</definedName>
    <definedName name="_15C_21">#N/A</definedName>
    <definedName name="_15C_22">#N/A</definedName>
    <definedName name="_15C_23">#N/A</definedName>
    <definedName name="_15C_24">#N/A</definedName>
    <definedName name="_15C_25">#N/A</definedName>
    <definedName name="_15C_26">#N/A</definedName>
    <definedName name="_15C_27">#N/A</definedName>
    <definedName name="_15C_28">#N/A</definedName>
    <definedName name="_15C_29">#N/A</definedName>
    <definedName name="_15C_3">#N/A</definedName>
    <definedName name="_15C_30">#N/A</definedName>
    <definedName name="_15C_31">#N/A</definedName>
    <definedName name="_15C_32">#N/A</definedName>
    <definedName name="_15C_33">#N/A</definedName>
    <definedName name="_15C_34">#N/A</definedName>
    <definedName name="_15C_35">#N/A</definedName>
    <definedName name="_15C_36">#N/A</definedName>
    <definedName name="_15C_37">#N/A</definedName>
    <definedName name="_15C_38">#N/A</definedName>
    <definedName name="_15C_39">#N/A</definedName>
    <definedName name="_15C_4">#N/A</definedName>
    <definedName name="_15C_40">#N/A</definedName>
    <definedName name="_15C_41">#N/A</definedName>
    <definedName name="_15C_42">#N/A</definedName>
    <definedName name="_15C_43">#N/A</definedName>
    <definedName name="_15C_44">#N/A</definedName>
    <definedName name="_15C_45">#N/A</definedName>
    <definedName name="_15C_46">#N/A</definedName>
    <definedName name="_15C_47">#N/A</definedName>
    <definedName name="_15C_48">#N/A</definedName>
    <definedName name="_15C_49">#N/A</definedName>
    <definedName name="_15C_5">#N/A</definedName>
    <definedName name="_15C_50">#N/A</definedName>
    <definedName name="_15C_51">#N/A</definedName>
    <definedName name="_15C_52">#N/A</definedName>
    <definedName name="_15C_53">#N/A</definedName>
    <definedName name="_15C_54">#N/A</definedName>
    <definedName name="_15C_55">#N/A</definedName>
    <definedName name="_15C_56">#N/A</definedName>
    <definedName name="_15C_57">#N/A</definedName>
    <definedName name="_15C_58">#N/A</definedName>
    <definedName name="_15C_59">#N/A</definedName>
    <definedName name="_15C_6">#N/A</definedName>
    <definedName name="_15C_60">#N/A</definedName>
    <definedName name="_15C_61">#N/A</definedName>
    <definedName name="_15C_62">#N/A</definedName>
    <definedName name="_15C_63">#N/A</definedName>
    <definedName name="_15C_64">#N/A</definedName>
    <definedName name="_15C_65">#N/A</definedName>
    <definedName name="_15C_66">#N/A</definedName>
    <definedName name="_15C_67">#N/A</definedName>
    <definedName name="_15C_68">#N/A</definedName>
    <definedName name="_15C_69">#N/A</definedName>
    <definedName name="_15C_7">#N/A</definedName>
    <definedName name="_15C_70">#N/A</definedName>
    <definedName name="_15C_71">#N/A</definedName>
    <definedName name="_15C_72">#N/A</definedName>
    <definedName name="_15C_73">#N/A</definedName>
    <definedName name="_15C_74">#N/A</definedName>
    <definedName name="_15C_75">#N/A</definedName>
    <definedName name="_15C_76">#N/A</definedName>
    <definedName name="_15C_77">#N/A</definedName>
    <definedName name="_15C_78">#N/A</definedName>
    <definedName name="_15C_79">#N/A</definedName>
    <definedName name="_15C_8">#N/A</definedName>
    <definedName name="_15C_80">#N/A</definedName>
    <definedName name="_15C_81">#N/A</definedName>
    <definedName name="_15C_82">#N/A</definedName>
    <definedName name="_15C_83">#N/A</definedName>
    <definedName name="_15C_84">#N/A</definedName>
    <definedName name="_15C_85">#N/A</definedName>
    <definedName name="_15C_86">#N/A</definedName>
    <definedName name="_15C_87">#N/A</definedName>
    <definedName name="_15C_88">#N/A</definedName>
    <definedName name="_15C_89">#N/A</definedName>
    <definedName name="_15C_9">#N/A</definedName>
    <definedName name="_15C_90">#N/A</definedName>
    <definedName name="_15q45_" hidden="1">{"'용역비'!$A$4:$C$8"}</definedName>
    <definedName name="_16_0_F" hidden="1">#REF!</definedName>
    <definedName name="_16_3__Crite">#REF!</definedName>
    <definedName name="_16_3__Criteria">#REF!</definedName>
    <definedName name="_16¿îÀü_ç_¿î¹ÝÂ÷">#REF!</definedName>
    <definedName name="_16¿øÀÚ·Â¿ëÁ_°ø">#REF!</definedName>
    <definedName name="_16¿øÀÚ·ÂÇÃ·_Æ_Àü°ø">#REF!</definedName>
    <definedName name="_160Åë½Å°ü·Ã±â_ç">#REF!</definedName>
    <definedName name="_161Åë½Å³_¼±°ø">#REF!</definedName>
    <definedName name="_161인입공사">#REF!</definedName>
    <definedName name="_162ÀÎ°¡¹øÈ">#REF!</definedName>
    <definedName name="_162L1a__b">#REF!</definedName>
    <definedName name="_162L2a__b">#REF!</definedName>
    <definedName name="_163_3_0Criteria">#REF!</definedName>
    <definedName name="_164_3_0Criteria">#REF!</definedName>
    <definedName name="_165_3_0Criteria">#REF!</definedName>
    <definedName name="_166_3_0Criteria">#REF!</definedName>
    <definedName name="_167³ë¹_ºñ">#REF!</definedName>
    <definedName name="_167ÀÏÀ§_êÃâ">#REF!</definedName>
    <definedName name="_168Ä¡Àåº_µ¹°ø">#REF!</definedName>
    <definedName name="_169Á_µµ_ç">#REF!</definedName>
    <definedName name="_16A_1">#REF!</definedName>
    <definedName name="_16A_10">#REF!</definedName>
    <definedName name="_16A_11">#REF!</definedName>
    <definedName name="_16A_12">#REF!</definedName>
    <definedName name="_16A_13">#REF!</definedName>
    <definedName name="_16A_14">#REF!</definedName>
    <definedName name="_16A_15">#REF!</definedName>
    <definedName name="_16A_2">#REF!</definedName>
    <definedName name="_16A_3">#REF!</definedName>
    <definedName name="_16A_4">#REF!</definedName>
    <definedName name="_16A_5">#REF!</definedName>
    <definedName name="_16A_6">#REF!</definedName>
    <definedName name="_16A_7">#REF!</definedName>
    <definedName name="_16A_8">#REF!</definedName>
    <definedName name="_16A_9">#REF!</definedName>
    <definedName name="_16B_1">#REF!</definedName>
    <definedName name="_16B_10">#REF!</definedName>
    <definedName name="_16B_11">#REF!</definedName>
    <definedName name="_16B_12">#REF!</definedName>
    <definedName name="_16B_13">#REF!</definedName>
    <definedName name="_16B_14">#REF!</definedName>
    <definedName name="_16B_15">#REF!</definedName>
    <definedName name="_16B_2">#REF!</definedName>
    <definedName name="_16B_3">#REF!</definedName>
    <definedName name="_16B_4">#REF!</definedName>
    <definedName name="_16B_5">#REF!</definedName>
    <definedName name="_16B_6">#REF!</definedName>
    <definedName name="_16B_7">#REF!</definedName>
    <definedName name="_16B_8">#REF!</definedName>
    <definedName name="_16B_9">#REF!</definedName>
    <definedName name="_16C_1">#REF!</definedName>
    <definedName name="_16C_10">#REF!</definedName>
    <definedName name="_16C_11">#REF!</definedName>
    <definedName name="_16C_12">#REF!</definedName>
    <definedName name="_16C_13">#REF!</definedName>
    <definedName name="_16C_14">#REF!</definedName>
    <definedName name="_16C_15">#REF!</definedName>
    <definedName name="_16C_2">#REF!</definedName>
    <definedName name="_16C_3">#REF!</definedName>
    <definedName name="_16C_4">#REF!</definedName>
    <definedName name="_16C_5">#REF!</definedName>
    <definedName name="_16C_6">#REF!</definedName>
    <definedName name="_16C_7">#REF!</definedName>
    <definedName name="_16C_8">#REF!</definedName>
    <definedName name="_16C_9">#REF!</definedName>
    <definedName name="_17_0_F" hidden="1">#REF!</definedName>
    <definedName name="_17_3__Crite">#REF!</definedName>
    <definedName name="_17_3__Criteria">#REF!</definedName>
    <definedName name="_17¿îÀü_ç_±â°è">#REF!</definedName>
    <definedName name="_17¿ø°¡°è_ê¼­">#REF!</definedName>
    <definedName name="_17¿øÀÚ·ÂÇ°Áú°ü¸__ç">#REF!</definedName>
    <definedName name="_17±â±â¼ö·">#REF!</definedName>
    <definedName name="_170À¯¸_°ø">#REF!</definedName>
    <definedName name="_171A8_" hidden="1">{#N/A,#N/A,FALSE,"KMC최종회의(7월) 자료"}</definedName>
    <definedName name="_171인입공사">#REF!</definedName>
    <definedName name="_172Â÷·_°¡°Ý">#REF!</definedName>
    <definedName name="_172ÀÏÀ§_êÃâ1">#REF!</definedName>
    <definedName name="_172L1a__b">#REF!</definedName>
    <definedName name="_173Á÷Á_³ë¹_ºñ">#REF!</definedName>
    <definedName name="_173L2a__b">#REF!</definedName>
    <definedName name="_177Åë½Å°¨¸">#REF!</definedName>
    <definedName name="_177ÃÑ°ýÇ">#REF!</definedName>
    <definedName name="_178Åë½Å°ü·Ã±â´É_ç">#REF!</definedName>
    <definedName name="_179Åë½Å°ü·Ã±â_ç">#REF!</definedName>
    <definedName name="_17A_1">#N/A</definedName>
    <definedName name="_17A_10">#N/A</definedName>
    <definedName name="_17A_11">#N/A</definedName>
    <definedName name="_17A_12">#N/A</definedName>
    <definedName name="_17A_13">#N/A</definedName>
    <definedName name="_17A_14">#N/A</definedName>
    <definedName name="_17A_15">#N/A</definedName>
    <definedName name="_17A_2">#N/A</definedName>
    <definedName name="_17A_3">#N/A</definedName>
    <definedName name="_17A_4">#N/A</definedName>
    <definedName name="_17A_5">#N/A</definedName>
    <definedName name="_17A_6">#N/A</definedName>
    <definedName name="_17A_7">#N/A</definedName>
    <definedName name="_17A_8">#N/A</definedName>
    <definedName name="_17A_9">#N/A</definedName>
    <definedName name="_17B_1">#N/A</definedName>
    <definedName name="_17B_10">#N/A</definedName>
    <definedName name="_17B_11">#N/A</definedName>
    <definedName name="_17B_12">#N/A</definedName>
    <definedName name="_17B_13">#N/A</definedName>
    <definedName name="_17B_14">#N/A</definedName>
    <definedName name="_17B_15">#N/A</definedName>
    <definedName name="_17B_2">#N/A</definedName>
    <definedName name="_17B_3">#N/A</definedName>
    <definedName name="_17B_4">#N/A</definedName>
    <definedName name="_17B_5">#N/A</definedName>
    <definedName name="_17B_6">#N/A</definedName>
    <definedName name="_17B_7">#N/A</definedName>
    <definedName name="_17B_8">#N/A</definedName>
    <definedName name="_17B_9">#N/A</definedName>
    <definedName name="_17C_1">#N/A</definedName>
    <definedName name="_17C_10">#N/A</definedName>
    <definedName name="_17C_11">#N/A</definedName>
    <definedName name="_17C_12">#N/A</definedName>
    <definedName name="_17C_13">#N/A</definedName>
    <definedName name="_17C_14">#N/A</definedName>
    <definedName name="_17C_15">#N/A</definedName>
    <definedName name="_17C_2">#N/A</definedName>
    <definedName name="_17C_3">#N/A</definedName>
    <definedName name="_17C_4">#N/A</definedName>
    <definedName name="_17C_5">#N/A</definedName>
    <definedName name="_17C_6">#N/A</definedName>
    <definedName name="_17C_7">#N/A</definedName>
    <definedName name="_17C_8">#N/A</definedName>
    <definedName name="_17C_9">#N/A</definedName>
    <definedName name="_17G_0Extr">'[15]#REF'!#REF!</definedName>
    <definedName name="_18_3_0Crite">#REF!</definedName>
    <definedName name="_18¿øÀÚ·ÂÇÃ·_Æ_Àü°ø">#REF!</definedName>
    <definedName name="_18±â_ç¾ß">#REF!</definedName>
    <definedName name="_180Åë½Å³_¼±°ø">#REF!</definedName>
    <definedName name="_181ÀÎ°¡¹øÈ">#REF!</definedName>
    <definedName name="_181인입공사">#REF!</definedName>
    <definedName name="_182L1a__b">#REF!</definedName>
    <definedName name="_183ÁØ¼³¼±¿îÀü_ç">#REF!</definedName>
    <definedName name="_183L2a__b">#REF!</definedName>
    <definedName name="_184ÁØ¼³¼±±â°ü_ç">#REF!</definedName>
    <definedName name="_185A9_" hidden="1">{#N/A,#N/A,FALSE,"KMC최종회의(7월) 자료"}</definedName>
    <definedName name="_185ÀÏÀ§_êÃâ">#REF!</definedName>
    <definedName name="_185ÁØ¼³¼±Àü±â_ç">#REF!</definedName>
    <definedName name="_186ÁöÀû±â´É_ê¾÷±â_ç">#REF!</definedName>
    <definedName name="_187ÁöÀû_ê¾÷±â_ç">#REF!</definedName>
    <definedName name="_189ÀÏÀ§_êÃâ1">#REF!</definedName>
    <definedName name="_189Àû¿ë°Å¸">#REF!</definedName>
    <definedName name="_18A_1">#N/A</definedName>
    <definedName name="_18A_10">#N/A</definedName>
    <definedName name="_18A_11">#N/A</definedName>
    <definedName name="_18A_12">#N/A</definedName>
    <definedName name="_18A_13">#N/A</definedName>
    <definedName name="_18A_14">#N/A</definedName>
    <definedName name="_18A_15">#N/A</definedName>
    <definedName name="_18A_2">#N/A</definedName>
    <definedName name="_18A_3">#N/A</definedName>
    <definedName name="_18A_4">#N/A</definedName>
    <definedName name="_18A_5">#N/A</definedName>
    <definedName name="_18A_6">#N/A</definedName>
    <definedName name="_18A_7">#N/A</definedName>
    <definedName name="_18A_8">#N/A</definedName>
    <definedName name="_18A_9">#N/A</definedName>
    <definedName name="_18B_1">#N/A</definedName>
    <definedName name="_18B_10">#N/A</definedName>
    <definedName name="_18B_11">#N/A</definedName>
    <definedName name="_18B_12">#N/A</definedName>
    <definedName name="_18B_13">#N/A</definedName>
    <definedName name="_18B_14">#N/A</definedName>
    <definedName name="_18B_15">#N/A</definedName>
    <definedName name="_18B_2">#N/A</definedName>
    <definedName name="_18B_3">#N/A</definedName>
    <definedName name="_18B_4">#N/A</definedName>
    <definedName name="_18B_5">#N/A</definedName>
    <definedName name="_18B_6">#N/A</definedName>
    <definedName name="_18B_7">#N/A</definedName>
    <definedName name="_18B_8">#N/A</definedName>
    <definedName name="_18B_9">#N/A</definedName>
    <definedName name="_18C_1">#N/A</definedName>
    <definedName name="_18C_10">#N/A</definedName>
    <definedName name="_18C_11">#N/A</definedName>
    <definedName name="_18C_12">#N/A</definedName>
    <definedName name="_18C_13">#N/A</definedName>
    <definedName name="_18C_14">#N/A</definedName>
    <definedName name="_18C_15">#N/A</definedName>
    <definedName name="_18C_2">#N/A</definedName>
    <definedName name="_18C_3">#N/A</definedName>
    <definedName name="_18C_4">#N/A</definedName>
    <definedName name="_18C_5">#N/A</definedName>
    <definedName name="_18C_6">#N/A</definedName>
    <definedName name="_18C_7">#N/A</definedName>
    <definedName name="_18C_8">#N/A</definedName>
    <definedName name="_18C_9">#N/A</definedName>
    <definedName name="_18f2_">#REF!</definedName>
    <definedName name="_18G_0Extr">#REF!</definedName>
    <definedName name="_18G_0Extract">#REF!</definedName>
    <definedName name="_19_3_0Crite">#REF!</definedName>
    <definedName name="_19¿øÀÚ·Â´öÆ_°ø">#REF!</definedName>
    <definedName name="_19±â_çÁÖ">#REF!</definedName>
    <definedName name="_19±â±â¼ö·">#REF!</definedName>
    <definedName name="_190Àü±â°ø_ç±â_ç">#REF!</definedName>
    <definedName name="_191Àü±â°ø_ç_ê¾÷±â_ç">#REF!</definedName>
    <definedName name="_192Àüµî¼ö·">#REF!</definedName>
    <definedName name="_193ÃÑ°ýÇ">#REF!</definedName>
    <definedName name="_193Àü¼±_ó¼±Ã¶°Å">#REF!*2</definedName>
    <definedName name="_198ÁØ¼³¼±¿îÀü_ç">#REF!</definedName>
    <definedName name="_198ÄÜÅ_¸_Æ_°ø">#REF!</definedName>
    <definedName name="_199ÁØ¼³¼±±â°ü_ç">#REF!</definedName>
    <definedName name="_199ÄÜÅ_¾ß">#REF!</definedName>
    <definedName name="_1A_10">#REF!</definedName>
    <definedName name="_1A_11">#REF!</definedName>
    <definedName name="_1A_12">#REF!</definedName>
    <definedName name="_1A_13">#REF!</definedName>
    <definedName name="_1A_14">#REF!</definedName>
    <definedName name="_1A_15">#REF!</definedName>
    <definedName name="_1A_23">#REF!</definedName>
    <definedName name="_1A_24">#REF!</definedName>
    <definedName name="_1A_25">#REF!</definedName>
    <definedName name="_1A_26">#REF!</definedName>
    <definedName name="_1A_27">#REF!</definedName>
    <definedName name="_1A_28">#REF!</definedName>
    <definedName name="_1A_29">#REF!</definedName>
    <definedName name="_1A_30">#REF!</definedName>
    <definedName name="_1A_8">#REF!</definedName>
    <definedName name="_1A_9">#REF!</definedName>
    <definedName name="_1B_10">#REF!</definedName>
    <definedName name="_1B_11">#REF!</definedName>
    <definedName name="_1B_12">#REF!</definedName>
    <definedName name="_1B_13">#REF!</definedName>
    <definedName name="_1B_14">#REF!</definedName>
    <definedName name="_1B_15">#REF!</definedName>
    <definedName name="_1B_23">#REF!</definedName>
    <definedName name="_1B_24">#REF!</definedName>
    <definedName name="_1B_25">#REF!</definedName>
    <definedName name="_1B_26">#REF!</definedName>
    <definedName name="_1B_27">#REF!</definedName>
    <definedName name="_1B_28">#REF!</definedName>
    <definedName name="_1B_29">#REF!</definedName>
    <definedName name="_1B_30">#REF!</definedName>
    <definedName name="_1B_8">#REF!</definedName>
    <definedName name="_1B_9">#REF!</definedName>
    <definedName name="_1C_10">#REF!</definedName>
    <definedName name="_1C_11">#REF!</definedName>
    <definedName name="_1C_12">#REF!</definedName>
    <definedName name="_1C_13">#REF!</definedName>
    <definedName name="_1C_14">#REF!</definedName>
    <definedName name="_1C_15">#REF!</definedName>
    <definedName name="_1C_23">#REF!</definedName>
    <definedName name="_1C_24">#REF!</definedName>
    <definedName name="_1C_25">#REF!</definedName>
    <definedName name="_1C_26">#REF!</definedName>
    <definedName name="_1C_27">#REF!</definedName>
    <definedName name="_1C_28">#REF!</definedName>
    <definedName name="_1C_29">#REF!</definedName>
    <definedName name="_1C_30">#REF!</definedName>
    <definedName name="_1C_8">#REF!</definedName>
    <definedName name="_1C_9">#REF!</definedName>
    <definedName name="_1q45_" hidden="1">{"'용역비'!$A$4:$C$8"}</definedName>
    <definedName name="_1T">#REF!</definedName>
    <definedName name="_2">#N/A</definedName>
    <definedName name="_2_0_F" hidden="1">#REF!</definedName>
    <definedName name="_2_3__Criteria">#REF!</definedName>
    <definedName name="_2_3_0Crite">#REF!</definedName>
    <definedName name="_2_3_0Criteria">#REF!</definedName>
    <definedName name="_2´Ü°¡ºñ±³Ç">#REF!,#REF!</definedName>
    <definedName name="_20_3__Criteria">#REF!</definedName>
    <definedName name="_20_3_0Crite">#REF!</definedName>
    <definedName name="_20¿øÀÚ·Â¿ëÁ_°ø">#REF!</definedName>
    <definedName name="_20±â_ç¾ß">#REF!</definedName>
    <definedName name="_200ÁØ¼³¼±Àü±â_ç">#REF!</definedName>
    <definedName name="_200ÄÜÅ_ÁÖ">#REF!</definedName>
    <definedName name="_201ÁöÀû±â´É_ê¾÷±â_ç">#REF!</definedName>
    <definedName name="_201ÀÚÀç´Ü°¡Ç">#REF!</definedName>
    <definedName name="_202ÁöÀû_ê¾÷±â_ç">#REF!</definedName>
    <definedName name="_202Ç">#REF!</definedName>
    <definedName name="_203Ç_1">#REF!</definedName>
    <definedName name="_204Àû¿ë°Å¸">#REF!</definedName>
    <definedName name="_204Ç_Áö">#REF!</definedName>
    <definedName name="_205Àü±â°ø_ç±â_ç">#REF!</definedName>
    <definedName name="_205ÇÃ·_¾ß">#REF!</definedName>
    <definedName name="_206Àü±â°ø_ç_ê¾÷±â_ç">#REF!</definedName>
    <definedName name="_206ÇÃ·_Æ_±â°è¼³Ä¡°ø">#REF!</definedName>
    <definedName name="_207Àüµî¼ö·">#REF!</definedName>
    <definedName name="_207ÇÃ·_Æ_Á_°ü°ø">#REF!</definedName>
    <definedName name="_207CL22_" hidden="1">{#N/A,#N/A,FALSE,"KMC최종회의(7월) 자료"}</definedName>
    <definedName name="_208Àü¼±_ó¼±Ã¶°Å">#REF!*2</definedName>
    <definedName name="_208ÇÃ·_ÁÖ">#REF!</definedName>
    <definedName name="_209Çà¼±¾È³_°Ô½Ã±â¼³ºñ">#REF!</definedName>
    <definedName name="_20G_0Extr">#REF!</definedName>
    <definedName name="_20G_0Extract">#REF!</definedName>
    <definedName name="_20q45_" hidden="1">{"'용역비'!$A$4:$C$8"}</definedName>
    <definedName name="_20신설일위">#REF!</definedName>
    <definedName name="_21_0_S" hidden="1">'[18]6PILE  (돌출)'!#REF!</definedName>
    <definedName name="_21_3_0Crite">#REF!</definedName>
    <definedName name="_21¿øÀÚ·ÂÇ°Áú°ü¸__ç">#REF!</definedName>
    <definedName name="_21±â_çÁÖ">#REF!</definedName>
    <definedName name="_210ÄÜÅ_¸_Æ_°ø">#REF!</definedName>
    <definedName name="_210Çöµµ_ç">#REF!</definedName>
    <definedName name="_211ÄÜÅ_¾ß">#REF!</definedName>
    <definedName name="_211ÇÒ¼_°ø">#REF!</definedName>
    <definedName name="_212ÄÜÅ_ÁÖ">#REF!</definedName>
    <definedName name="_212ÇÔ¼_°ø">#REF!</definedName>
    <definedName name="_213ÀÚÀç´Ü°¡Ç">#REF!</definedName>
    <definedName name="_214Ç">#REF!</definedName>
    <definedName name="_215Ç_1">#REF!</definedName>
    <definedName name="_216Ç_Áö">#REF!</definedName>
    <definedName name="_217ÇÃ·_¾ß">#REF!</definedName>
    <definedName name="_217È_Ç">#REF!</definedName>
    <definedName name="_218ÇÃ·_Æ_±â°è¼³Ä¡°ø">#REF!</definedName>
    <definedName name="_219ÇÃ·_Æ_Á_°ü°ø">#REF!</definedName>
    <definedName name="_21êÀçº¸Çè·á">#REF!</definedName>
    <definedName name="_21f2_">#REF!</definedName>
    <definedName name="_21G__Extr">#REF!</definedName>
    <definedName name="_21G_0Extr">#REF!</definedName>
    <definedName name="_21G_0Extract">'[15]#REF'!#REF!</definedName>
    <definedName name="_22_3__Criteria">#REF!</definedName>
    <definedName name="_22_3_0Crite">#REF!</definedName>
    <definedName name="_22_3_0Criteria">#REF!</definedName>
    <definedName name="_22¿ø°¡°è_ê¼­">#REF!</definedName>
    <definedName name="_22¿øÀÚ·ÂÇÃ·_Æ_Àü°ø">#REF!</definedName>
    <definedName name="_22°¡¼³°ø_ç">#REF!</definedName>
    <definedName name="_220ÇÃ·_ÁÖ">#REF!</definedName>
    <definedName name="_221Çà¼±¾È³_°Ô½Ã±â¼³ºñ">#REF!</definedName>
    <definedName name="_221CL222_" hidden="1">{#N/A,#N/A,FALSE,"KMC최종회의(7월) 자료"}</definedName>
    <definedName name="_222Çöµµ_ç">#REF!</definedName>
    <definedName name="_223ÇÒ¼_°ø">#REF!</definedName>
    <definedName name="_224ÇÔ¼_°ø">#REF!</definedName>
    <definedName name="_226G_0Extr">#REF!</definedName>
    <definedName name="_228È_Ç">#REF!</definedName>
    <definedName name="_22G__Extract">#REF!</definedName>
    <definedName name="_22G_0Extract">#REF!</definedName>
    <definedName name="_23_3_0Crite">#REF!</definedName>
    <definedName name="_23±â±â¼ö·">#REF!</definedName>
    <definedName name="_23°¡¼³°ø_çºñ">#REF!</definedName>
    <definedName name="_235CL33_" hidden="1">{#N/A,#N/A,FALSE,"KMC최종회의(7월) 자료"}</definedName>
    <definedName name="_235G_0Extract">#REF!</definedName>
    <definedName name="_236H_W¼³Ä¡_ç">#REF!</definedName>
    <definedName name="_237H_W½ÃÇè_ç">#REF!</definedName>
    <definedName name="_238º¸¸µ°ø_ÁöÁúÁ¶_ç">#REF!</definedName>
    <definedName name="_239º_µ¹_ºí·°_Á_ÀÛ°ø">#REF!</definedName>
    <definedName name="_23êÀçº¸Çè·á">#REF!</definedName>
    <definedName name="_23G__Extr">#REF!</definedName>
    <definedName name="_24_0_S" hidden="1">#REF!</definedName>
    <definedName name="_24_3_0Crite">#REF!</definedName>
    <definedName name="_24_3_0Criteria">#REF!</definedName>
    <definedName name="_24¿øÀÚ·Â´öÆ_°ø">#REF!</definedName>
    <definedName name="_24±â_ç¾ß">#REF!</definedName>
    <definedName name="_24°_Áö">#REF!</definedName>
    <definedName name="_249DB777_" hidden="1">{#N/A,#N/A,TRUE,"Y생산";#N/A,#N/A,TRUE,"Y판매";#N/A,#N/A,TRUE,"Y총물량";#N/A,#N/A,TRUE,"Y능력";#N/A,#N/A,TRUE,"YKD"}</definedName>
    <definedName name="_24G__Extract">#REF!</definedName>
    <definedName name="_24G_0Extract">#REF!</definedName>
    <definedName name="_25_0_S" hidden="1">#REF!</definedName>
    <definedName name="_25_3__Crite">#REF!</definedName>
    <definedName name="_25¿øÀÚ·Â¿ëÁ_°ø">#REF!</definedName>
    <definedName name="_25±â_çÁÖ">#REF!</definedName>
    <definedName name="_25°_ºÎ">#REF!</definedName>
    <definedName name="_25°¡¼³°ø_ç">#REF!</definedName>
    <definedName name="_256G_0Extr">#REF!</definedName>
    <definedName name="_257G_0Extr">#REF!</definedName>
    <definedName name="_258G_0Extr">#REF!</definedName>
    <definedName name="_259G_0Extr">#REF!</definedName>
    <definedName name="_25G__Extr">#REF!</definedName>
    <definedName name="_25G_0Extr">[14]Sheet1!#REF!</definedName>
    <definedName name="_26_0_F" hidden="1">#REF!</definedName>
    <definedName name="_26_0_S" hidden="1">#REF!</definedName>
    <definedName name="_26_3_0Criteria">#REF!</definedName>
    <definedName name="_26¿øÀÚ·ÂÇ°Áú°ü¸__ç">#REF!</definedName>
    <definedName name="_26°¡¼³°ø_çºñ">#REF!</definedName>
    <definedName name="_26°ø_ç¸í">#REF!</definedName>
    <definedName name="_263E1_" hidden="1">{#N/A,#N/A,FALSE,"KMC최종회의(7월) 자료"}</definedName>
    <definedName name="_26G_0Extract">#REF!</definedName>
    <definedName name="_27_0_F" hidden="1">#REF!</definedName>
    <definedName name="_27_3_0Criteria">#REF!</definedName>
    <definedName name="_27¿øÀÚ·ÂÇÃ·_Æ_Àü°ø">#REF!</definedName>
    <definedName name="_27°_ºÎ">#REF!</definedName>
    <definedName name="_277E2_" hidden="1">{#N/A,#N/A,FALSE,"KMC최종회의(7월) 자료"}</definedName>
    <definedName name="_27êÀçº¸Çè·á">#REF!</definedName>
    <definedName name="_27f2_">#REF!</definedName>
    <definedName name="_27G__Extr">#REF!</definedName>
    <definedName name="_28_0_0_S" hidden="1">#REF!</definedName>
    <definedName name="_28_3__Criteria">#REF!</definedName>
    <definedName name="_28±â±â¼ö·">#REF!</definedName>
    <definedName name="_28°_Áö">#REF!</definedName>
    <definedName name="_284G_0Extract">#REF!</definedName>
    <definedName name="_285G_0Extract">#REF!</definedName>
    <definedName name="_286G_0Extract">#REF!</definedName>
    <definedName name="_287G_0Extract">#REF!</definedName>
    <definedName name="_288H_W¼³Ä¡_ç">#REF!</definedName>
    <definedName name="_289H_W½ÃÇè_ç">#REF!</definedName>
    <definedName name="_28G_0Extr">[17]기성!#REF!</definedName>
    <definedName name="_29±â_ç¾ß">#REF!</definedName>
    <definedName name="_29°ø_ç¸í">#REF!</definedName>
    <definedName name="_29°øÁ¤·">#REF!</definedName>
    <definedName name="_290º¸¸µ°ø_ÁöÁúÁ¶_ç">#REF!</definedName>
    <definedName name="_291HY4_" hidden="1">{#N/A,#N/A,FALSE,"정공"}</definedName>
    <definedName name="_291º_µ¹_ºí·°_Á_ÀÛ°ø">#REF!</definedName>
    <definedName name="_2A_1">#REF!</definedName>
    <definedName name="_2A_10">#REF!</definedName>
    <definedName name="_2A_11">#REF!</definedName>
    <definedName name="_2A_12">#REF!</definedName>
    <definedName name="_2A_13">#REF!</definedName>
    <definedName name="_2A_14">#REF!</definedName>
    <definedName name="_2A_15">#REF!</definedName>
    <definedName name="_2A_16">#REF!</definedName>
    <definedName name="_2A_17">#REF!</definedName>
    <definedName name="_2A_18">#REF!</definedName>
    <definedName name="_2A_19">#REF!</definedName>
    <definedName name="_2A_2">#REF!</definedName>
    <definedName name="_2A_20">#REF!</definedName>
    <definedName name="_2A_21">#REF!</definedName>
    <definedName name="_2A_22">#REF!</definedName>
    <definedName name="_2A_23">#REF!</definedName>
    <definedName name="_2A_24">#REF!</definedName>
    <definedName name="_2A_25">#REF!</definedName>
    <definedName name="_2A_26">#REF!</definedName>
    <definedName name="_2A_27">#REF!</definedName>
    <definedName name="_2A_28">#REF!</definedName>
    <definedName name="_2A_29">#REF!</definedName>
    <definedName name="_2A_3">#REF!</definedName>
    <definedName name="_2A_30">#REF!</definedName>
    <definedName name="_2A_4">#REF!</definedName>
    <definedName name="_2A_5">#REF!</definedName>
    <definedName name="_2A_6">#REF!</definedName>
    <definedName name="_2A_7">#REF!</definedName>
    <definedName name="_2A_8">#REF!</definedName>
    <definedName name="_2A_9">#REF!</definedName>
    <definedName name="_2B_1">#REF!</definedName>
    <definedName name="_2B_10">#REF!</definedName>
    <definedName name="_2B_11">#REF!</definedName>
    <definedName name="_2B_12">#REF!</definedName>
    <definedName name="_2B_13">#REF!</definedName>
    <definedName name="_2B_14">#REF!</definedName>
    <definedName name="_2B_15">#REF!</definedName>
    <definedName name="_2B_16">#REF!</definedName>
    <definedName name="_2B_17">#REF!</definedName>
    <definedName name="_2B_18">#REF!</definedName>
    <definedName name="_2B_19">#REF!</definedName>
    <definedName name="_2B_2">#REF!</definedName>
    <definedName name="_2B_20">#REF!</definedName>
    <definedName name="_2B_21">#REF!</definedName>
    <definedName name="_2B_22">#REF!</definedName>
    <definedName name="_2B_23">#REF!</definedName>
    <definedName name="_2B_24">#REF!</definedName>
    <definedName name="_2B_25">#REF!</definedName>
    <definedName name="_2B_26">#REF!</definedName>
    <definedName name="_2B_27">#REF!</definedName>
    <definedName name="_2B_28">#REF!</definedName>
    <definedName name="_2B_29">#REF!</definedName>
    <definedName name="_2B_3">#REF!</definedName>
    <definedName name="_2B_30">#REF!</definedName>
    <definedName name="_2B_4">#REF!</definedName>
    <definedName name="_2B_5">#REF!</definedName>
    <definedName name="_2B_6">#REF!</definedName>
    <definedName name="_2B_7">#REF!</definedName>
    <definedName name="_2B_8">#REF!</definedName>
    <definedName name="_2B_9">#REF!</definedName>
    <definedName name="_2C_1">#REF!</definedName>
    <definedName name="_2C_10">#REF!</definedName>
    <definedName name="_2C_11">#REF!</definedName>
    <definedName name="_2C_12">#REF!</definedName>
    <definedName name="_2C_13">#REF!</definedName>
    <definedName name="_2C_14">#REF!</definedName>
    <definedName name="_2C_15">#REF!</definedName>
    <definedName name="_2C_16">#REF!</definedName>
    <definedName name="_2C_17">#REF!</definedName>
    <definedName name="_2C_18">#REF!</definedName>
    <definedName name="_2C_19">#REF!</definedName>
    <definedName name="_2C_2">#REF!</definedName>
    <definedName name="_2C_20">#REF!</definedName>
    <definedName name="_2C_21">#REF!</definedName>
    <definedName name="_2C_22">#REF!</definedName>
    <definedName name="_2C_23">#REF!</definedName>
    <definedName name="_2C_24">#REF!</definedName>
    <definedName name="_2C_25">#REF!</definedName>
    <definedName name="_2C_26">#REF!</definedName>
    <definedName name="_2C_27">#REF!</definedName>
    <definedName name="_2C_28">#REF!</definedName>
    <definedName name="_2C_29">#REF!</definedName>
    <definedName name="_2C_3">#REF!</definedName>
    <definedName name="_2C_30">#REF!</definedName>
    <definedName name="_2C_4">#REF!</definedName>
    <definedName name="_2C_5">#REF!</definedName>
    <definedName name="_2C_6">#REF!</definedName>
    <definedName name="_2C_7">#REF!</definedName>
    <definedName name="_2C_8">#REF!</definedName>
    <definedName name="_2C_9">#REF!</definedName>
    <definedName name="_2q45_" hidden="1">{"'용역비'!$A$4:$C$8"}</definedName>
    <definedName name="_2T">#REF!</definedName>
    <definedName name="_3">#N/A</definedName>
    <definedName name="_3_">#REF!</definedName>
    <definedName name="_3_0_F" hidden="1">#REF!</definedName>
    <definedName name="_3_3__Crite">#REF!</definedName>
    <definedName name="_3´Ü°¡ºñ±³Ç">#REF!,#REF!</definedName>
    <definedName name="_3¸ñÁ¶°_°ø">#REF!</definedName>
    <definedName name="_3¤§¤_¤¡" hidden="1">{#N/A,#N/A,FALSE,"Sheet1"}</definedName>
    <definedName name="_30±â_çÁÖ">#REF!</definedName>
    <definedName name="_30G__Extract">#REF!</definedName>
    <definedName name="_30G_0Extract">[14]Sheet1!#REF!</definedName>
    <definedName name="_31°¡¼³°ø_ç">#REF!</definedName>
    <definedName name="_311H1">#REF!</definedName>
    <definedName name="_311L1">#REF!</definedName>
    <definedName name="_312L2">#REF!</definedName>
    <definedName name="_313L3">#REF!</definedName>
    <definedName name="_314L4">#REF!</definedName>
    <definedName name="_315L5">#REF!</definedName>
    <definedName name="_31G_0Extr">#REF!</definedName>
    <definedName name="_31q45_" hidden="1">{"'용역비'!$A$4:$C$8"}</definedName>
    <definedName name="_32°¡¼³°ø_çºñ">#REF!</definedName>
    <definedName name="_32°øÁ¤·">#REF!</definedName>
    <definedName name="_32µµ±Þ°ø_çºñ">#REF!</definedName>
    <definedName name="_320q45_" hidden="1">{"'용역비'!$A$4:$C$8"}</definedName>
    <definedName name="_32êÀçº¸Çè·á">#REF!</definedName>
    <definedName name="_32G__Extract">#REF!</definedName>
    <definedName name="_33°_ºÎ">#REF!</definedName>
    <definedName name="_334Q5_" hidden="1">{#N/A,#N/A,FALSE,"KMC최종회의(7월) 자료"}</definedName>
    <definedName name="_33G__Extr">#REF!</definedName>
    <definedName name="_34°_Áö">#REF!</definedName>
    <definedName name="_348Q7_" hidden="1">{#N/A,#N/A,FALSE,"KMC최종회의(7월) 자료"}</definedName>
    <definedName name="_34G_0Extract">#REF!</definedName>
    <definedName name="_35_0_0_S" hidden="1">#REF!</definedName>
    <definedName name="_35°ø_ç¸í">#REF!</definedName>
    <definedName name="_35µµ±Þ°ø_çºñ">#REF!</definedName>
    <definedName name="_35G__Extr">#REF!</definedName>
    <definedName name="_35G_0Extr">#REF!</definedName>
    <definedName name="_36_0_0_S" hidden="1">#REF!</definedName>
    <definedName name="_362Q8_" hidden="1">{#N/A,#N/A,FALSE,"KMC최종회의(7월) 자료"}</definedName>
    <definedName name="_36G__Extract">#REF!</definedName>
    <definedName name="_36G_0Extr">#REF!</definedName>
    <definedName name="_37_0_0_S" hidden="1">#REF!</definedName>
    <definedName name="_37°¡¼³°ø_ç">#REF!</definedName>
    <definedName name="_376Q9_" hidden="1">{#N/A,#N/A,FALSE,"KMC최종회의(7월) 자료"}</definedName>
    <definedName name="_37G__Extract">#REF!</definedName>
    <definedName name="_38_0_S" hidden="1">'[18]6PILE  (돌출)'!#REF!</definedName>
    <definedName name="_38°¡¼³°ø_çºñ">#REF!</definedName>
    <definedName name="_38°øÁ¤·">#REF!</definedName>
    <definedName name="_38G__Extr">#REF!</definedName>
    <definedName name="_38G_0Extr">#REF!</definedName>
    <definedName name="_39°_ºÎ">#REF!</definedName>
    <definedName name="_390S1_" hidden="1">{#N/A,#N/A,FALSE,"KMC최종회의(7월) 자료"}</definedName>
    <definedName name="_39q45_" hidden="1">{"'용역비'!$A$4:$C$8"}</definedName>
    <definedName name="_3A_1">#REF!</definedName>
    <definedName name="_3A_10">#REF!</definedName>
    <definedName name="_3A_11">#REF!</definedName>
    <definedName name="_3A_12">#REF!</definedName>
    <definedName name="_3A_13">#REF!</definedName>
    <definedName name="_3A_14">#REF!</definedName>
    <definedName name="_3A_15">#REF!</definedName>
    <definedName name="_3A_16">#REF!</definedName>
    <definedName name="_3A_17">#REF!</definedName>
    <definedName name="_3A_18">#REF!</definedName>
    <definedName name="_3A_19">#REF!</definedName>
    <definedName name="_3A_2">#REF!</definedName>
    <definedName name="_3A_20">#REF!</definedName>
    <definedName name="_3A_21">#REF!</definedName>
    <definedName name="_3A_22">#REF!</definedName>
    <definedName name="_3A_23">#REF!</definedName>
    <definedName name="_3A_24">#REF!</definedName>
    <definedName name="_3A_25">#REF!</definedName>
    <definedName name="_3A_26">#REF!</definedName>
    <definedName name="_3A_27">#REF!</definedName>
    <definedName name="_3A_28">#REF!</definedName>
    <definedName name="_3A_29">#REF!</definedName>
    <definedName name="_3A_3">#REF!</definedName>
    <definedName name="_3A_30">#REF!</definedName>
    <definedName name="_3A_4">#REF!</definedName>
    <definedName name="_3A_5">#REF!</definedName>
    <definedName name="_3A_6">#REF!</definedName>
    <definedName name="_3A_7">#REF!</definedName>
    <definedName name="_3A_8">#REF!</definedName>
    <definedName name="_3A_9">#REF!</definedName>
    <definedName name="_3B_1">#REF!</definedName>
    <definedName name="_3B_10">#REF!</definedName>
    <definedName name="_3B_11">#REF!</definedName>
    <definedName name="_3B_12">#REF!</definedName>
    <definedName name="_3B_13">#REF!</definedName>
    <definedName name="_3B_14">#REF!</definedName>
    <definedName name="_3B_15">#REF!</definedName>
    <definedName name="_3B_16">#REF!</definedName>
    <definedName name="_3B_17">#REF!</definedName>
    <definedName name="_3B_18">#REF!</definedName>
    <definedName name="_3B_19">#REF!</definedName>
    <definedName name="_3B_2">#REF!</definedName>
    <definedName name="_3B_20">#REF!</definedName>
    <definedName name="_3B_21">#REF!</definedName>
    <definedName name="_3B_22">#REF!</definedName>
    <definedName name="_3B_23">#REF!</definedName>
    <definedName name="_3B_24">#REF!</definedName>
    <definedName name="_3B_25">#REF!</definedName>
    <definedName name="_3B_26">#REF!</definedName>
    <definedName name="_3B_27">#REF!</definedName>
    <definedName name="_3B_28">#REF!</definedName>
    <definedName name="_3B_29">#REF!</definedName>
    <definedName name="_3B_3">#REF!</definedName>
    <definedName name="_3B_30">#REF!</definedName>
    <definedName name="_3B_4">#REF!</definedName>
    <definedName name="_3B_5">#REF!</definedName>
    <definedName name="_3B_6">#REF!</definedName>
    <definedName name="_3B_7">#REF!</definedName>
    <definedName name="_3B_8">#REF!</definedName>
    <definedName name="_3B_9">#REF!</definedName>
    <definedName name="_3C_1">#REF!</definedName>
    <definedName name="_3C_10">#REF!</definedName>
    <definedName name="_3C_11">#REF!</definedName>
    <definedName name="_3C_12">#REF!</definedName>
    <definedName name="_3C_13">#REF!</definedName>
    <definedName name="_3C_14">#REF!</definedName>
    <definedName name="_3C_15">#REF!</definedName>
    <definedName name="_3C_16">#REF!</definedName>
    <definedName name="_3C_17">#REF!</definedName>
    <definedName name="_3C_18">#REF!</definedName>
    <definedName name="_3C_19">#REF!</definedName>
    <definedName name="_3C_2">#REF!</definedName>
    <definedName name="_3C_20">#REF!</definedName>
    <definedName name="_3C_21">#REF!</definedName>
    <definedName name="_3C_22">#REF!</definedName>
    <definedName name="_3C_23">#REF!</definedName>
    <definedName name="_3C_24">#REF!</definedName>
    <definedName name="_3C_25">#REF!</definedName>
    <definedName name="_3C_26">#REF!</definedName>
    <definedName name="_3C_27">#REF!</definedName>
    <definedName name="_3C_28">#REF!</definedName>
    <definedName name="_3C_29">#REF!</definedName>
    <definedName name="_3C_3">#REF!</definedName>
    <definedName name="_3C_30">#REF!</definedName>
    <definedName name="_3C_4">#REF!</definedName>
    <definedName name="_3C_5">#REF!</definedName>
    <definedName name="_3C_6">#REF!</definedName>
    <definedName name="_3C_7">#REF!</definedName>
    <definedName name="_3C_8">#REF!</definedName>
    <definedName name="_3C_9">#REF!</definedName>
    <definedName name="_3F" hidden="1">#REF!</definedName>
    <definedName name="_3G__Extr">#REF!</definedName>
    <definedName name="_3q45_" hidden="1">{"'용역비'!$A$4:$C$8"}</definedName>
    <definedName name="_3T">#REF!</definedName>
    <definedName name="_4_">#REF!</definedName>
    <definedName name="_4_0_S" hidden="1">#REF!</definedName>
    <definedName name="_4_3__Crite">#REF!</definedName>
    <definedName name="_4_3__Criteria">#REF!</definedName>
    <definedName name="_4_3_0Criteria">#REF!</definedName>
    <definedName name="_4¸ñÁ¶°_°ø">#REF!</definedName>
    <definedName name="_40_3_0Criteria">#REF!</definedName>
    <definedName name="_40°_Áö">#REF!</definedName>
    <definedName name="_40¼_½Ã°ø">#REF!</definedName>
    <definedName name="_404S2_" hidden="1">{#N/A,#N/A,FALSE,"KMC최종회의(7월) 자료"}</definedName>
    <definedName name="_40G__Extract">#REF!</definedName>
    <definedName name="_41">#REF!</definedName>
    <definedName name="_41_3_0Criteria">#REF!</definedName>
    <definedName name="_41°ø_ç¸í">#REF!</definedName>
    <definedName name="_41µµ±Þ°ø_çºñ">#REF!</definedName>
    <definedName name="_41¼±·Î¼ö·">#REF!</definedName>
    <definedName name="_418S3_" hidden="1">{#N/A,#N/A,FALSE,"KMC최종회의(7월) 자료"}</definedName>
    <definedName name="_42">#REF!</definedName>
    <definedName name="_42_3_0Criteria">#REF!</definedName>
    <definedName name="_42G__Extract">#REF!</definedName>
    <definedName name="_43">#REF!</definedName>
    <definedName name="_43_3_0Criteria">#REF!</definedName>
    <definedName name="_43¼_½Ã°ø">#REF!</definedName>
    <definedName name="_43¼_Á¶°_°ø">#REF!</definedName>
    <definedName name="_432S4_" hidden="1">{#N/A,#N/A,FALSE,"KMC최종회의(7월) 자료"}</definedName>
    <definedName name="_43f2_">#REF!</definedName>
    <definedName name="_44°øÁ¤·">#REF!</definedName>
    <definedName name="_44¼±·Î¼ö·">#REF!</definedName>
    <definedName name="_44¼³°è³_¿ª">#REF!</definedName>
    <definedName name="_446S5_" hidden="1">{#N/A,#N/A,FALSE,"KMC최종회의(7월) 자료"}</definedName>
    <definedName name="_44G_0Extract">#REF!</definedName>
    <definedName name="_45_3__Crite">#REF!</definedName>
    <definedName name="_45¼ö±ÞÀÎ_óÈ">#REF!</definedName>
    <definedName name="_45G_0Extract">#REF!</definedName>
    <definedName name="_46_3__Criteria">#REF!</definedName>
    <definedName name="_460S6_" hidden="1">{#N/A,#N/A,FALSE,"KMC최종회의(7월) 자료"}</definedName>
    <definedName name="_46¼_Á¶°_°ø">#REF!</definedName>
    <definedName name="_46¼ø°ø_çºñ">#REF!</definedName>
    <definedName name="_47¼³°è³_¿ª">#REF!</definedName>
    <definedName name="_47¼ö·">#REF!</definedName>
    <definedName name="_474S7_" hidden="1">{#N/A,#N/A,FALSE,"KMC최종회의(7월) 자료"}</definedName>
    <definedName name="_48¼ö±ÞÀÎ_óÈ">#REF!</definedName>
    <definedName name="_48¼ö·__êÃâ">#REF!</definedName>
    <definedName name="_488S8_" hidden="1">{#N/A,#N/A,FALSE,"KMC최종회의(7월) 자료"}</definedName>
    <definedName name="_48G_0Extract">#REF!</definedName>
    <definedName name="_49¼_½Ã°ø">#REF!</definedName>
    <definedName name="_49¼ø°ø_çºñ">#REF!</definedName>
    <definedName name="_4A_1">#REF!</definedName>
    <definedName name="_4A_10">#REF!</definedName>
    <definedName name="_4A_11">#REF!</definedName>
    <definedName name="_4A_12">#REF!</definedName>
    <definedName name="_4A_13">#REF!</definedName>
    <definedName name="_4A_14">#REF!</definedName>
    <definedName name="_4A_15">#REF!</definedName>
    <definedName name="_4A_16">#REF!</definedName>
    <definedName name="_4A_17">#REF!</definedName>
    <definedName name="_4A_18">#REF!</definedName>
    <definedName name="_4A_19">#REF!</definedName>
    <definedName name="_4A_2">#REF!</definedName>
    <definedName name="_4A_20">#REF!</definedName>
    <definedName name="_4A_21">#REF!</definedName>
    <definedName name="_4A_22">#REF!</definedName>
    <definedName name="_4A_23">#REF!</definedName>
    <definedName name="_4A_24">#REF!</definedName>
    <definedName name="_4A_25">#REF!</definedName>
    <definedName name="_4A_26">#REF!</definedName>
    <definedName name="_4A_27">#REF!</definedName>
    <definedName name="_4A_28">#REF!</definedName>
    <definedName name="_4A_29">#REF!</definedName>
    <definedName name="_4A_3">#REF!</definedName>
    <definedName name="_4A_30">#REF!</definedName>
    <definedName name="_4A_4">#REF!</definedName>
    <definedName name="_4A_5">#REF!</definedName>
    <definedName name="_4A_6">#REF!</definedName>
    <definedName name="_4A_7">#REF!</definedName>
    <definedName name="_4A_8">#REF!</definedName>
    <definedName name="_4A_9">#REF!</definedName>
    <definedName name="_4B_1">#REF!</definedName>
    <definedName name="_4B_10">#REF!</definedName>
    <definedName name="_4B_11">#REF!</definedName>
    <definedName name="_4B_12">#REF!</definedName>
    <definedName name="_4B_13">#REF!</definedName>
    <definedName name="_4B_14">#REF!</definedName>
    <definedName name="_4B_15">#REF!</definedName>
    <definedName name="_4B_16">#REF!</definedName>
    <definedName name="_4B_17">#REF!</definedName>
    <definedName name="_4B_18">#REF!</definedName>
    <definedName name="_4B_19">#REF!</definedName>
    <definedName name="_4B_2">#REF!</definedName>
    <definedName name="_4B_20">#REF!</definedName>
    <definedName name="_4B_21">#REF!</definedName>
    <definedName name="_4B_22">#REF!</definedName>
    <definedName name="_4B_23">#REF!</definedName>
    <definedName name="_4B_24">#REF!</definedName>
    <definedName name="_4B_25">#REF!</definedName>
    <definedName name="_4B_26">#REF!</definedName>
    <definedName name="_4B_27">#REF!</definedName>
    <definedName name="_4B_28">#REF!</definedName>
    <definedName name="_4B_29">#REF!</definedName>
    <definedName name="_4B_3">#REF!</definedName>
    <definedName name="_4B_30">#REF!</definedName>
    <definedName name="_4B_4">#REF!</definedName>
    <definedName name="_4B_5">#REF!</definedName>
    <definedName name="_4B_6">#REF!</definedName>
    <definedName name="_4B_7">#REF!</definedName>
    <definedName name="_4B_8">#REF!</definedName>
    <definedName name="_4B_9">#REF!</definedName>
    <definedName name="_4C_1">#REF!</definedName>
    <definedName name="_4C_10">#REF!</definedName>
    <definedName name="_4C_11">#REF!</definedName>
    <definedName name="_4C_12">#REF!</definedName>
    <definedName name="_4C_13">#REF!</definedName>
    <definedName name="_4C_14">#REF!</definedName>
    <definedName name="_4C_15">#REF!</definedName>
    <definedName name="_4C_16">#REF!</definedName>
    <definedName name="_4C_17">#REF!</definedName>
    <definedName name="_4C_18">#REF!</definedName>
    <definedName name="_4C_19">#REF!</definedName>
    <definedName name="_4C_2">#REF!</definedName>
    <definedName name="_4C_20">#REF!</definedName>
    <definedName name="_4C_21">#REF!</definedName>
    <definedName name="_4C_22">#REF!</definedName>
    <definedName name="_4C_23">#REF!</definedName>
    <definedName name="_4C_24">#REF!</definedName>
    <definedName name="_4C_25">#REF!</definedName>
    <definedName name="_4C_26">#REF!</definedName>
    <definedName name="_4C_27">#REF!</definedName>
    <definedName name="_4C_28">#REF!</definedName>
    <definedName name="_4C_29">#REF!</definedName>
    <definedName name="_4C_3">#REF!</definedName>
    <definedName name="_4C_30">#REF!</definedName>
    <definedName name="_4C_4">#REF!</definedName>
    <definedName name="_4C_5">#REF!</definedName>
    <definedName name="_4C_6">#REF!</definedName>
    <definedName name="_4C_7">#REF!</definedName>
    <definedName name="_4C_8">#REF!</definedName>
    <definedName name="_4C_9">#REF!</definedName>
    <definedName name="_4G__Extract">#REF!</definedName>
    <definedName name="_4P">#REF!</definedName>
    <definedName name="_4q45_" hidden="1">{"'용역비'!$A$4:$C$8"}</definedName>
    <definedName name="_4T">#REF!</definedName>
    <definedName name="_5_3__Crite">#REF!</definedName>
    <definedName name="_5_3__Criteria">#REF!</definedName>
    <definedName name="_5_3_0Crite">#REF!</definedName>
    <definedName name="_5´Ü°¡ºñ±³Ç">#REF!,#REF!</definedName>
    <definedName name="_5¿_½À9">#REF!</definedName>
    <definedName name="_50µµ±Þ°ø_çºñ">#REF!</definedName>
    <definedName name="_50¼±·Î¼ö·">#REF!</definedName>
    <definedName name="_502W1_" hidden="1">{#N/A,#N/A,FALSE,"KMC최종회의(7월) 자료"}</definedName>
    <definedName name="_50q45_" hidden="1">{"'용역비'!$A$4:$C$8"}</definedName>
    <definedName name="_51_0_0_S" hidden="1">#REF!</definedName>
    <definedName name="_51_0_S" hidden="1">#REF!</definedName>
    <definedName name="_51¼ö·">#REF!</definedName>
    <definedName name="_51¼ö·_°è_ê">#REF!</definedName>
    <definedName name="_516W2_" hidden="1">{#N/A,#N/A,FALSE,"KMC최종회의(7월) 자료"}</definedName>
    <definedName name="_51q45_" hidden="1">{"'용역비'!$A$4:$C$8"}</definedName>
    <definedName name="_52_0_S" hidden="1">#REF!</definedName>
    <definedName name="_52¼_Á¶°_°ø">#REF!</definedName>
    <definedName name="_52¼ö·__êÃâ">#REF!</definedName>
    <definedName name="_52¼ö·_22">#REF!</definedName>
    <definedName name="_530W3_" hidden="1">{#N/A,#N/A,FALSE,"KMC최종회의(7월) 자료"}</definedName>
    <definedName name="_53¼³°è³_¿ª">#REF!</definedName>
    <definedName name="_54¼ö±ÞÀÎ_óÈ">#REF!</definedName>
    <definedName name="_54¼ö·_49">#REF!</definedName>
    <definedName name="_544W4_" hidden="1">{#N/A,#N/A,FALSE,"KMC최종회의(7월) 자료"}</definedName>
    <definedName name="_55¼ø°ø_çºñ">#REF!</definedName>
    <definedName name="_55¼Ò¹æ°¨¸">#REF!</definedName>
    <definedName name="_558W5_" hidden="1">{#N/A,#N/A,FALSE,"KMC최종회의(7월) 자료"}</definedName>
    <definedName name="_56¼ö·_°è_ê">#REF!</definedName>
    <definedName name="_56½Ã°øÃø·__ç">#REF!</definedName>
    <definedName name="_56G_0Extr">#REF!</definedName>
    <definedName name="_57½Ã°øÃø·__çÁ¶¼ö">#REF!</definedName>
    <definedName name="_572W6_" hidden="1">{#N/A,#N/A,FALSE,"KMC최종회의(7월) 자료"}</definedName>
    <definedName name="_57G_0Extr">#REF!</definedName>
    <definedName name="_58¼_½Ã°ø">#REF!</definedName>
    <definedName name="_58¼ö·_22">#REF!</definedName>
    <definedName name="_58½ÃÇè°ü·Ã±â_ç">#REF!</definedName>
    <definedName name="_586W7_" hidden="1">{#N/A,#N/A,FALSE,"KMC최종회의(7월) 자료"}</definedName>
    <definedName name="_58G_0Extr">#REF!</definedName>
    <definedName name="_59¼±·Î¼ö·">#REF!</definedName>
    <definedName name="_59¼ö·">#REF!</definedName>
    <definedName name="_59½ÃÇè°ü·Ã_ê¾÷±â_ç">#REF!</definedName>
    <definedName name="_5A_1">#REF!</definedName>
    <definedName name="_5A_10">#REF!</definedName>
    <definedName name="_5A_11">#REF!</definedName>
    <definedName name="_5A_12">#REF!</definedName>
    <definedName name="_5A_13">#REF!</definedName>
    <definedName name="_5A_14">#REF!</definedName>
    <definedName name="_5A_15">#REF!</definedName>
    <definedName name="_5A_16">#REF!</definedName>
    <definedName name="_5A_17">#REF!</definedName>
    <definedName name="_5A_18">#REF!</definedName>
    <definedName name="_5A_19">#REF!</definedName>
    <definedName name="_5A_2">#REF!</definedName>
    <definedName name="_5A_20">#REF!</definedName>
    <definedName name="_5A_21">#REF!</definedName>
    <definedName name="_5A_22">#REF!</definedName>
    <definedName name="_5A_23">#REF!</definedName>
    <definedName name="_5A_24">#REF!</definedName>
    <definedName name="_5A_25">#REF!</definedName>
    <definedName name="_5A_26">#REF!</definedName>
    <definedName name="_5A_27">#REF!</definedName>
    <definedName name="_5A_28">#REF!</definedName>
    <definedName name="_5A_29">#REF!</definedName>
    <definedName name="_5A_3">#REF!</definedName>
    <definedName name="_5A_30">#REF!</definedName>
    <definedName name="_5A_4">#REF!</definedName>
    <definedName name="_5A_5">#REF!</definedName>
    <definedName name="_5A_6">#REF!</definedName>
    <definedName name="_5A_7">#REF!</definedName>
    <definedName name="_5A_8">#REF!</definedName>
    <definedName name="_5A_9">#REF!</definedName>
    <definedName name="_5B_1">#REF!</definedName>
    <definedName name="_5B_10">#REF!</definedName>
    <definedName name="_5B_11">#REF!</definedName>
    <definedName name="_5B_12">#REF!</definedName>
    <definedName name="_5B_13">#REF!</definedName>
    <definedName name="_5B_14">#REF!</definedName>
    <definedName name="_5B_15">#REF!</definedName>
    <definedName name="_5B_16">#REF!</definedName>
    <definedName name="_5B_17">#REF!</definedName>
    <definedName name="_5B_18">#REF!</definedName>
    <definedName name="_5B_19">#REF!</definedName>
    <definedName name="_5B_2">#REF!</definedName>
    <definedName name="_5B_20">#REF!</definedName>
    <definedName name="_5B_21">#REF!</definedName>
    <definedName name="_5B_22">#REF!</definedName>
    <definedName name="_5B_23">#REF!</definedName>
    <definedName name="_5B_24">#REF!</definedName>
    <definedName name="_5B_25">#REF!</definedName>
    <definedName name="_5B_26">#REF!</definedName>
    <definedName name="_5B_27">#REF!</definedName>
    <definedName name="_5B_28">#REF!</definedName>
    <definedName name="_5B_29">#REF!</definedName>
    <definedName name="_5B_3">#REF!</definedName>
    <definedName name="_5B_30">#REF!</definedName>
    <definedName name="_5B_4">#REF!</definedName>
    <definedName name="_5B_5">#REF!</definedName>
    <definedName name="_5B_6">#REF!</definedName>
    <definedName name="_5B_7">#REF!</definedName>
    <definedName name="_5B_8">#REF!</definedName>
    <definedName name="_5B_9">#REF!</definedName>
    <definedName name="_5C_1">#REF!</definedName>
    <definedName name="_5C_10">#REF!</definedName>
    <definedName name="_5C_11">#REF!</definedName>
    <definedName name="_5C_12">#REF!</definedName>
    <definedName name="_5C_13">#REF!</definedName>
    <definedName name="_5C_14">#REF!</definedName>
    <definedName name="_5C_15">#REF!</definedName>
    <definedName name="_5C_16">#REF!</definedName>
    <definedName name="_5C_17">#REF!</definedName>
    <definedName name="_5C_18">#REF!</definedName>
    <definedName name="_5C_19">#REF!</definedName>
    <definedName name="_5C_2">#REF!</definedName>
    <definedName name="_5C_20">#REF!</definedName>
    <definedName name="_5C_21">#REF!</definedName>
    <definedName name="_5C_22">#REF!</definedName>
    <definedName name="_5C_23">#REF!</definedName>
    <definedName name="_5C_24">#REF!</definedName>
    <definedName name="_5C_25">#REF!</definedName>
    <definedName name="_5C_26">#REF!</definedName>
    <definedName name="_5C_27">#REF!</definedName>
    <definedName name="_5C_28">#REF!</definedName>
    <definedName name="_5C_29">#REF!</definedName>
    <definedName name="_5C_3">#REF!</definedName>
    <definedName name="_5C_30">#REF!</definedName>
    <definedName name="_5C_4">#REF!</definedName>
    <definedName name="_5C_5">#REF!</definedName>
    <definedName name="_5C_6">#REF!</definedName>
    <definedName name="_5C_7">#REF!</definedName>
    <definedName name="_5C_8">#REF!</definedName>
    <definedName name="_5C_9">#REF!</definedName>
    <definedName name="_5F" hidden="1">#REF!</definedName>
    <definedName name="_5G_0Extr">#REF!</definedName>
    <definedName name="_5P">#REF!</definedName>
    <definedName name="_5q45_" hidden="1">{"'용역비'!$A$4:$C$8"}</definedName>
    <definedName name="_5S" hidden="1">#REF!</definedName>
    <definedName name="_5T">#REF!</definedName>
    <definedName name="_6_">#REF!</definedName>
    <definedName name="_6_0_S" hidden="1">#REF!</definedName>
    <definedName name="_6_3__Criteria">#REF!</definedName>
    <definedName name="_6_3_0Crite">[17]기성!#REF!</definedName>
    <definedName name="_6¸ñÁ¶°_°ø">#REF!</definedName>
    <definedName name="_6¿_½À9">#REF!</definedName>
    <definedName name="_600W8_" hidden="1">{#N/A,#N/A,FALSE,"KMC최종회의(7월) 자료"}</definedName>
    <definedName name="_60¼ö·__êÃâ">#REF!</definedName>
    <definedName name="_61¼_Á¶°_°ø">#REF!</definedName>
    <definedName name="_61¼ö·_49">#REF!</definedName>
    <definedName name="_61¹_¼±¾ÈÅ×³ª°ø">#REF!</definedName>
    <definedName name="_614W9_" hidden="1">{#N/A,#N/A,FALSE,"KMC최종회의(7월) 자료"}</definedName>
    <definedName name="_617">#REF!</definedName>
    <definedName name="_62¼³°è³_¿ª">#REF!</definedName>
    <definedName name="_62¼Ò¹æ°¨¸">#REF!</definedName>
    <definedName name="_62¹_¼­ÀÇ_Ã³À½">#REF!</definedName>
    <definedName name="_628X1_" hidden="1">{#N/A,#N/A,FALSE,"KMC최종회의(7월) 자료"}</definedName>
    <definedName name="_63¼ö±ÞÀÎ_óÈ">#REF!</definedName>
    <definedName name="_63½Ã°øÃø·__ç">#REF!</definedName>
    <definedName name="_63G_0Extr">#REF!</definedName>
    <definedName name="_64_0_S" hidden="1">'[18]6PILE  (돌출)'!#REF!</definedName>
    <definedName name="_64¼ø°ø_çºñ">#REF!</definedName>
    <definedName name="_64½Ã°øÃø·__çÁ¶¼ö">#REF!</definedName>
    <definedName name="_642X2_" hidden="1">{#N/A,#N/A,FALSE,"KMC최종회의(7월) 자료"}</definedName>
    <definedName name="_64G_0Extr">#REF!</definedName>
    <definedName name="_65½ÃÇè°ü·Ã±â_ç">#REF!</definedName>
    <definedName name="_656X3_" hidden="1">{#N/A,#N/A,FALSE,"KMC최종회의(7월) 자료"}</definedName>
    <definedName name="_65G_0Extr">#REF!</definedName>
    <definedName name="_66¼ö·_°è_ê">#REF!</definedName>
    <definedName name="_66½ÃÇè°ü·Ã_ê¾÷±â_ç">#REF!</definedName>
    <definedName name="_66G_0Extr">#REF!</definedName>
    <definedName name="_670X4_" hidden="1">{#N/A,#N/A,FALSE,"KMC최종회의(7월) 자료"}</definedName>
    <definedName name="_68¹_¼±¾ÈÅ×³ª°ø">#REF!</definedName>
    <definedName name="_684X5_" hidden="1">{#N/A,#N/A,FALSE,"KMC최종회의(7월) 자료"}</definedName>
    <definedName name="_69¼ö·">#REF!</definedName>
    <definedName name="_69¹_¼­ÀÇ_Ã³À½">#REF!</definedName>
    <definedName name="_698X6_" hidden="1">{#N/A,#N/A,FALSE,"KMC최종회의(7월) 자료"}</definedName>
    <definedName name="_6A_1">#REF!</definedName>
    <definedName name="_6A_10">#REF!</definedName>
    <definedName name="_6A_11">#REF!</definedName>
    <definedName name="_6A_12">#REF!</definedName>
    <definedName name="_6A_13">#REF!</definedName>
    <definedName name="_6A_14">#REF!</definedName>
    <definedName name="_6A_15">#REF!</definedName>
    <definedName name="_6A_16">#REF!</definedName>
    <definedName name="_6A_17">#REF!</definedName>
    <definedName name="_6A_18">#REF!</definedName>
    <definedName name="_6A_19">#REF!</definedName>
    <definedName name="_6A_2">#REF!</definedName>
    <definedName name="_6A_20">#REF!</definedName>
    <definedName name="_6A_21">#REF!</definedName>
    <definedName name="_6A_22">#REF!</definedName>
    <definedName name="_6A_23">#REF!</definedName>
    <definedName name="_6A_24">#REF!</definedName>
    <definedName name="_6A_25">#REF!</definedName>
    <definedName name="_6A_26">#REF!</definedName>
    <definedName name="_6A_27">#REF!</definedName>
    <definedName name="_6A_28">#REF!</definedName>
    <definedName name="_6A_29">#REF!</definedName>
    <definedName name="_6A_3">#REF!</definedName>
    <definedName name="_6A_30">#REF!</definedName>
    <definedName name="_6A_4">#REF!</definedName>
    <definedName name="_6A_5">#REF!</definedName>
    <definedName name="_6A_6">#REF!</definedName>
    <definedName name="_6A_7">#REF!</definedName>
    <definedName name="_6A_8">#REF!</definedName>
    <definedName name="_6A_9">#REF!</definedName>
    <definedName name="_6B_1">#REF!</definedName>
    <definedName name="_6B_10">#REF!</definedName>
    <definedName name="_6B_11">#REF!</definedName>
    <definedName name="_6B_12">#REF!</definedName>
    <definedName name="_6B_13">#REF!</definedName>
    <definedName name="_6B_14">#REF!</definedName>
    <definedName name="_6B_15">#REF!</definedName>
    <definedName name="_6B_16">#REF!</definedName>
    <definedName name="_6B_17">#REF!</definedName>
    <definedName name="_6B_18">#REF!</definedName>
    <definedName name="_6B_19">#REF!</definedName>
    <definedName name="_6B_2">#REF!</definedName>
    <definedName name="_6B_20">#REF!</definedName>
    <definedName name="_6B_21">#REF!</definedName>
    <definedName name="_6B_22">#REF!</definedName>
    <definedName name="_6B_23">#REF!</definedName>
    <definedName name="_6B_24">#REF!</definedName>
    <definedName name="_6B_25">#REF!</definedName>
    <definedName name="_6B_26">#REF!</definedName>
    <definedName name="_6B_27">#REF!</definedName>
    <definedName name="_6B_28">#REF!</definedName>
    <definedName name="_6B_29">#REF!</definedName>
    <definedName name="_6B_3">#REF!</definedName>
    <definedName name="_6B_30">#REF!</definedName>
    <definedName name="_6B_4">#REF!</definedName>
    <definedName name="_6B_5">#REF!</definedName>
    <definedName name="_6B_6">#REF!</definedName>
    <definedName name="_6B_7">#REF!</definedName>
    <definedName name="_6B_8">#REF!</definedName>
    <definedName name="_6B_9">#REF!</definedName>
    <definedName name="_6C_1">#REF!</definedName>
    <definedName name="_6C_10">#REF!</definedName>
    <definedName name="_6C_11">#REF!</definedName>
    <definedName name="_6C_12">#REF!</definedName>
    <definedName name="_6C_13">#REF!</definedName>
    <definedName name="_6C_14">#REF!</definedName>
    <definedName name="_6C_15">#REF!</definedName>
    <definedName name="_6C_16">#REF!</definedName>
    <definedName name="_6C_17">#REF!</definedName>
    <definedName name="_6C_18">#REF!</definedName>
    <definedName name="_6C_19">#REF!</definedName>
    <definedName name="_6C_2">#REF!</definedName>
    <definedName name="_6C_20">#REF!</definedName>
    <definedName name="_6C_21">#REF!</definedName>
    <definedName name="_6C_22">#REF!</definedName>
    <definedName name="_6C_23">#REF!</definedName>
    <definedName name="_6C_24">#REF!</definedName>
    <definedName name="_6C_25">#REF!</definedName>
    <definedName name="_6C_26">#REF!</definedName>
    <definedName name="_6C_27">#REF!</definedName>
    <definedName name="_6C_28">#REF!</definedName>
    <definedName name="_6C_29">#REF!</definedName>
    <definedName name="_6C_3">#REF!</definedName>
    <definedName name="_6C_30">#REF!</definedName>
    <definedName name="_6C_4">#REF!</definedName>
    <definedName name="_6C_5">#REF!</definedName>
    <definedName name="_6C_6">#REF!</definedName>
    <definedName name="_6C_7">#REF!</definedName>
    <definedName name="_6C_8">#REF!</definedName>
    <definedName name="_6C_9">#REF!</definedName>
    <definedName name="_6f2_">#REF!</definedName>
    <definedName name="_6G_0Extract">#REF!</definedName>
    <definedName name="_6q45_" hidden="1">{"'용역비'!$A$4:$C$8"}</definedName>
    <definedName name="_6S" hidden="1">#REF!</definedName>
    <definedName name="_6T">#REF!</definedName>
    <definedName name="_7_0_F" hidden="1">#REF!</definedName>
    <definedName name="_7_3_0Crite">#REF!</definedName>
    <definedName name="_7¿ëÁ_°ø_Ã¶µµ">#REF!</definedName>
    <definedName name="_70¼ö·__êÃâ">#REF!</definedName>
    <definedName name="_70¼ö·_22">#REF!</definedName>
    <definedName name="_71¹Ý¿_¼ö·">#REF!</definedName>
    <definedName name="_712X7_" hidden="1">{#N/A,#N/A,FALSE,"KMC최종회의(7월) 자료"}</definedName>
    <definedName name="_71G_0Extract">#REF!</definedName>
    <definedName name="_72³_¿ª¼­">#REF!</definedName>
    <definedName name="_726X8_" hidden="1">{#N/A,#N/A,FALSE,"KMC최종회의(7월) 자료"}</definedName>
    <definedName name="_72G_0Extract">#REF!</definedName>
    <definedName name="_73³_¿ª¼­1">#REF!</definedName>
    <definedName name="_73G_0Extract">#REF!</definedName>
    <definedName name="_740Z1_" hidden="1">{#N/A,#N/A,FALSE,"KMC최종회의(7월) 자료"}</definedName>
    <definedName name="_74³_¼±Àü°ø">#REF!</definedName>
    <definedName name="_75¼ö·_49">#REF!</definedName>
    <definedName name="_754Z2_" hidden="1">{#N/A,#N/A,FALSE,"KMC최종회의(7월) 자료"}</definedName>
    <definedName name="_76¼Ò¹æ°¨¸">#REF!</definedName>
    <definedName name="_768Z3_" hidden="1">{#N/A,#N/A,FALSE,"KMC최종회의(7월) 자료"}</definedName>
    <definedName name="_77½Ã°øÃø·__ç">#REF!</definedName>
    <definedName name="_77q45_" hidden="1">{"'용역비'!$A$4:$C$8"}</definedName>
    <definedName name="_78½Ã°øÃø·__çÁ¶¼ö">#REF!</definedName>
    <definedName name="_782Z4_" hidden="1">{#N/A,#N/A,FALSE,"KMC최종회의(7월) 자료"}</definedName>
    <definedName name="_79½ÃÇè°ü·Ã±â_ç">#REF!</definedName>
    <definedName name="_79¹Ý¿_¼ö·">#REF!</definedName>
    <definedName name="_796Z5_" hidden="1">{#N/A,#N/A,FALSE,"KMC최종회의(7월) 자료"}</definedName>
    <definedName name="_7A_1">#REF!</definedName>
    <definedName name="_7A_10">#REF!</definedName>
    <definedName name="_7A_11">#REF!</definedName>
    <definedName name="_7A_12">#REF!</definedName>
    <definedName name="_7A_13">#REF!</definedName>
    <definedName name="_7A_14">#REF!</definedName>
    <definedName name="_7A_15">#REF!</definedName>
    <definedName name="_7A_16">#REF!</definedName>
    <definedName name="_7A_17">#REF!</definedName>
    <definedName name="_7A_18">#REF!</definedName>
    <definedName name="_7A_19">#REF!</definedName>
    <definedName name="_7A_2">#REF!</definedName>
    <definedName name="_7A_20">#REF!</definedName>
    <definedName name="_7A_21">#REF!</definedName>
    <definedName name="_7A_22">#REF!</definedName>
    <definedName name="_7A_23">#REF!</definedName>
    <definedName name="_7A_24">#REF!</definedName>
    <definedName name="_7A_25">#REF!</definedName>
    <definedName name="_7A_26">#REF!</definedName>
    <definedName name="_7A_27">#REF!</definedName>
    <definedName name="_7A_28">#REF!</definedName>
    <definedName name="_7A_29">#REF!</definedName>
    <definedName name="_7A_3">#REF!</definedName>
    <definedName name="_7A_30">#REF!</definedName>
    <definedName name="_7A_4">#REF!</definedName>
    <definedName name="_7A_5">#REF!</definedName>
    <definedName name="_7A_6">#REF!</definedName>
    <definedName name="_7A_7">#REF!</definedName>
    <definedName name="_7A_8">#REF!</definedName>
    <definedName name="_7A_9">#REF!</definedName>
    <definedName name="_7B_1">#REF!</definedName>
    <definedName name="_7B_10">#REF!</definedName>
    <definedName name="_7B_11">#REF!</definedName>
    <definedName name="_7B_12">#REF!</definedName>
    <definedName name="_7B_13">#REF!</definedName>
    <definedName name="_7B_14">#REF!</definedName>
    <definedName name="_7B_15">#REF!</definedName>
    <definedName name="_7B_16">#REF!</definedName>
    <definedName name="_7B_17">#REF!</definedName>
    <definedName name="_7B_18">#REF!</definedName>
    <definedName name="_7B_19">#REF!</definedName>
    <definedName name="_7B_2">#REF!</definedName>
    <definedName name="_7B_20">#REF!</definedName>
    <definedName name="_7B_21">#REF!</definedName>
    <definedName name="_7B_22">#REF!</definedName>
    <definedName name="_7B_23">#REF!</definedName>
    <definedName name="_7B_24">#REF!</definedName>
    <definedName name="_7B_25">#REF!</definedName>
    <definedName name="_7B_26">#REF!</definedName>
    <definedName name="_7B_27">#REF!</definedName>
    <definedName name="_7B_28">#REF!</definedName>
    <definedName name="_7B_29">#REF!</definedName>
    <definedName name="_7B_3">#REF!</definedName>
    <definedName name="_7B_30">#REF!</definedName>
    <definedName name="_7B_4">#REF!</definedName>
    <definedName name="_7B_5">#REF!</definedName>
    <definedName name="_7B_6">#REF!</definedName>
    <definedName name="_7B_7">#REF!</definedName>
    <definedName name="_7B_8">#REF!</definedName>
    <definedName name="_7B_9">#REF!</definedName>
    <definedName name="_7C_1">#REF!</definedName>
    <definedName name="_7C_10">#REF!</definedName>
    <definedName name="_7C_11">#REF!</definedName>
    <definedName name="_7C_12">#REF!</definedName>
    <definedName name="_7C_13">#REF!</definedName>
    <definedName name="_7C_14">#REF!</definedName>
    <definedName name="_7C_15">#REF!</definedName>
    <definedName name="_7C_16">#REF!</definedName>
    <definedName name="_7C_17">#REF!</definedName>
    <definedName name="_7C_18">#REF!</definedName>
    <definedName name="_7C_19">#REF!</definedName>
    <definedName name="_7C_2">#REF!</definedName>
    <definedName name="_7C_20">#REF!</definedName>
    <definedName name="_7C_21">#REF!</definedName>
    <definedName name="_7C_22">#REF!</definedName>
    <definedName name="_7C_23">#REF!</definedName>
    <definedName name="_7C_24">#REF!</definedName>
    <definedName name="_7C_25">#REF!</definedName>
    <definedName name="_7C_26">#REF!</definedName>
    <definedName name="_7C_27">#REF!</definedName>
    <definedName name="_7C_28">#REF!</definedName>
    <definedName name="_7C_29">#REF!</definedName>
    <definedName name="_7C_3">#REF!</definedName>
    <definedName name="_7C_30">#REF!</definedName>
    <definedName name="_7C_4">#REF!</definedName>
    <definedName name="_7C_5">#REF!</definedName>
    <definedName name="_7C_6">#REF!</definedName>
    <definedName name="_7C_7">#REF!</definedName>
    <definedName name="_7C_8">#REF!</definedName>
    <definedName name="_7C_9">#REF!</definedName>
    <definedName name="_7G__Extr">#REF!</definedName>
    <definedName name="_7q45_" hidden="1">{"'용역비'!$A$4:$C$8"}</definedName>
    <definedName name="_7S" hidden="1">#REF!</definedName>
    <definedName name="_8_0_0_S" hidden="1">#REF!</definedName>
    <definedName name="_8_3__Criteria">#REF!</definedName>
    <definedName name="_8¿_½À9">#REF!</definedName>
    <definedName name="_8¿ëÁ_°ø_Ã¶µµ">#REF!</definedName>
    <definedName name="_8¿î¹Ý±¸°">#REF!</definedName>
    <definedName name="_80_3_0Crite">#REF!</definedName>
    <definedName name="_80¼ö·_°è_ê">#REF!</definedName>
    <definedName name="_80½ÃÇè°ü·Ã_ê¾÷±â_ç">#REF!</definedName>
    <definedName name="_810Z6_" hidden="1">{#N/A,#N/A,FALSE,"KMC최종회의(7월) 자료"}</definedName>
    <definedName name="_81³_¿ª¼­">#REF!</definedName>
    <definedName name="_82¹_¼±¾ÈÅ×³ª°ø">#REF!</definedName>
    <definedName name="_824Z7_" hidden="1">{#N/A,#N/A,FALSE,"KMC최종회의(7월) 자료"}</definedName>
    <definedName name="_83¹_¼­ÀÇ_Ã³À½">#REF!</definedName>
    <definedName name="_83³_¿ª¼­1">#REF!</definedName>
    <definedName name="_838Z8_" hidden="1">{#N/A,#N/A,FALSE,"KMC최종회의(7월) 자료"}</definedName>
    <definedName name="_84³_¼±Àü°ø">#REF!</definedName>
    <definedName name="_84G_0Extract">#REF!</definedName>
    <definedName name="_85¼ö·_22">#REF!</definedName>
    <definedName name="_852Z9_" hidden="1">{#N/A,#N/A,FALSE,"KMC최종회의(7월) 자료"}</definedName>
    <definedName name="_85G_0Extract">#REF!</definedName>
    <definedName name="_86_3_0Criteria">#REF!</definedName>
    <definedName name="_86G_0Extract">#REF!</definedName>
    <definedName name="_87_3__Crite">#REF!</definedName>
    <definedName name="_87G_0Extract">#REF!</definedName>
    <definedName name="_87wrn.Ã¶°ñÁý°èÇ_._.5Ä­." hidden="1">{#N/A,#N/A,FALSE,"Sheet1"}</definedName>
    <definedName name="_88_0_0_S" hidden="1">#REF!</definedName>
    <definedName name="_88_3__Criteria">#REF!</definedName>
    <definedName name="_89_0_0_S" hidden="1">#REF!</definedName>
    <definedName name="_89_3_0Crite">#REF!</definedName>
    <definedName name="_89³ë¹_ºñ">#REF!</definedName>
    <definedName name="_89G__Extr">#REF!</definedName>
    <definedName name="_8A_1">#REF!</definedName>
    <definedName name="_8A_10">#REF!</definedName>
    <definedName name="_8A_11">#REF!</definedName>
    <definedName name="_8A_12">#REF!</definedName>
    <definedName name="_8A_13">#REF!</definedName>
    <definedName name="_8A_14">#REF!</definedName>
    <definedName name="_8A_15">#REF!</definedName>
    <definedName name="_8A_16">#REF!</definedName>
    <definedName name="_8A_17">#REF!</definedName>
    <definedName name="_8A_18">#REF!</definedName>
    <definedName name="_8A_19">#REF!</definedName>
    <definedName name="_8A_2">#REF!</definedName>
    <definedName name="_8A_20">#REF!</definedName>
    <definedName name="_8A_21">#REF!</definedName>
    <definedName name="_8A_22">#REF!</definedName>
    <definedName name="_8A_23">#REF!</definedName>
    <definedName name="_8A_24">#REF!</definedName>
    <definedName name="_8A_25">#REF!</definedName>
    <definedName name="_8A_26">#REF!</definedName>
    <definedName name="_8A_27">#REF!</definedName>
    <definedName name="_8A_28">#REF!</definedName>
    <definedName name="_8A_29">#REF!</definedName>
    <definedName name="_8A_3">#REF!</definedName>
    <definedName name="_8A_30">#REF!</definedName>
    <definedName name="_8A_4">#REF!</definedName>
    <definedName name="_8A_5">#REF!</definedName>
    <definedName name="_8A_6">#REF!</definedName>
    <definedName name="_8A_7">#REF!</definedName>
    <definedName name="_8A_8">#REF!</definedName>
    <definedName name="_8A_9">#REF!</definedName>
    <definedName name="_8B_1">#REF!</definedName>
    <definedName name="_8B_10">#REF!</definedName>
    <definedName name="_8B_11">#REF!</definedName>
    <definedName name="_8B_12">#REF!</definedName>
    <definedName name="_8B_13">#REF!</definedName>
    <definedName name="_8B_14">#REF!</definedName>
    <definedName name="_8B_15">#REF!</definedName>
    <definedName name="_8B_16">#REF!</definedName>
    <definedName name="_8B_17">#REF!</definedName>
    <definedName name="_8B_18">#REF!</definedName>
    <definedName name="_8B_19">#REF!</definedName>
    <definedName name="_8B_2">#REF!</definedName>
    <definedName name="_8B_20">#REF!</definedName>
    <definedName name="_8B_21">#REF!</definedName>
    <definedName name="_8B_22">#REF!</definedName>
    <definedName name="_8B_23">#REF!</definedName>
    <definedName name="_8B_24">#REF!</definedName>
    <definedName name="_8B_25">#REF!</definedName>
    <definedName name="_8B_26">#REF!</definedName>
    <definedName name="_8B_27">#REF!</definedName>
    <definedName name="_8B_28">#REF!</definedName>
    <definedName name="_8B_29">#REF!</definedName>
    <definedName name="_8B_3">#REF!</definedName>
    <definedName name="_8B_30">#REF!</definedName>
    <definedName name="_8B_4">#REF!</definedName>
    <definedName name="_8B_5">#REF!</definedName>
    <definedName name="_8B_6">#REF!</definedName>
    <definedName name="_8B_7">#REF!</definedName>
    <definedName name="_8B_8">#REF!</definedName>
    <definedName name="_8B_9">#REF!</definedName>
    <definedName name="_8C_1">#REF!</definedName>
    <definedName name="_8C_10">#REF!</definedName>
    <definedName name="_8C_11">#REF!</definedName>
    <definedName name="_8C_12">#REF!</definedName>
    <definedName name="_8C_13">#REF!</definedName>
    <definedName name="_8C_14">#REF!</definedName>
    <definedName name="_8C_15">#REF!</definedName>
    <definedName name="_8C_16">#REF!</definedName>
    <definedName name="_8C_17">#REF!</definedName>
    <definedName name="_8C_18">#REF!</definedName>
    <definedName name="_8C_19">#REF!</definedName>
    <definedName name="_8C_2">#REF!</definedName>
    <definedName name="_8C_20">#REF!</definedName>
    <definedName name="_8C_21">#REF!</definedName>
    <definedName name="_8C_22">#REF!</definedName>
    <definedName name="_8C_23">#REF!</definedName>
    <definedName name="_8C_24">#REF!</definedName>
    <definedName name="_8C_25">#REF!</definedName>
    <definedName name="_8C_26">#REF!</definedName>
    <definedName name="_8C_27">#REF!</definedName>
    <definedName name="_8C_28">#REF!</definedName>
    <definedName name="_8C_29">#REF!</definedName>
    <definedName name="_8C_3">#REF!</definedName>
    <definedName name="_8C_30">#REF!</definedName>
    <definedName name="_8C_4">#REF!</definedName>
    <definedName name="_8C_5">#REF!</definedName>
    <definedName name="_8C_6">#REF!</definedName>
    <definedName name="_8C_7">#REF!</definedName>
    <definedName name="_8C_8">#REF!</definedName>
    <definedName name="_8C_9">#REF!</definedName>
    <definedName name="_8G__Extract">#REF!</definedName>
    <definedName name="_8G_0Extr">#REF!</definedName>
    <definedName name="_8q45_" hidden="1">{"'용역비'!$A$4:$C$8"}</definedName>
    <definedName name="_8S" hidden="1">#REF!</definedName>
    <definedName name="_9_3__Crite">#REF!</definedName>
    <definedName name="_9´Ü°¡ºñ±³Ç">#REF!,#REF!</definedName>
    <definedName name="_9¿î¹Ý±¸°">#REF!</definedName>
    <definedName name="_9¿îÀü_ç_¿î¹ÝÂ÷">#REF!</definedName>
    <definedName name="_90_3_0Crite">#REF!</definedName>
    <definedName name="_90Ä¡Àåº_µ¹°ø">#REF!</definedName>
    <definedName name="_90G__Extract">#REF!</definedName>
    <definedName name="_91¼ö·_49">#REF!</definedName>
    <definedName name="_91Á_µµ_ç">#REF!</definedName>
    <definedName name="_92¼Ò¹æ°¨¸">#REF!</definedName>
    <definedName name="_92À¯¸_°ø">#REF!</definedName>
    <definedName name="_93½Ã°øÃø·__ç">#REF!</definedName>
    <definedName name="_94½Ã°øÃø·__çÁ¶¼ö">#REF!</definedName>
    <definedName name="_95_3_0Criteria">#REF!</definedName>
    <definedName name="_95½ÃÇè°ü·Ã±â_ç">#REF!</definedName>
    <definedName name="_95¹Ý¿_¼ö·">#REF!</definedName>
    <definedName name="_96_3_0Criteria">#REF!</definedName>
    <definedName name="_96½ÃÇè°ü·Ã_ê¾÷±â_ç">#REF!</definedName>
    <definedName name="_97³ë¹_ºñ">#REF!</definedName>
    <definedName name="_97Â÷·_°¡°Ý">#REF!</definedName>
    <definedName name="_98Ä¡Àåº_µ¹°ø">#REF!</definedName>
    <definedName name="_98Á÷Á_³ë¹_ºñ">#REF!</definedName>
    <definedName name="_99³_¿ª¼­">#REF!</definedName>
    <definedName name="_99Á_µµ_ç">#REF!</definedName>
    <definedName name="_99Åë½Å°¨¸">#REF!</definedName>
    <definedName name="_9A_1">#REF!</definedName>
    <definedName name="_9A_10">#REF!</definedName>
    <definedName name="_9A_11">#REF!</definedName>
    <definedName name="_9A_12">#REF!</definedName>
    <definedName name="_9A_13">#REF!</definedName>
    <definedName name="_9A_14">#REF!</definedName>
    <definedName name="_9A_15">#REF!</definedName>
    <definedName name="_9A_16">#REF!</definedName>
    <definedName name="_9A_17">#REF!</definedName>
    <definedName name="_9A_18">#REF!</definedName>
    <definedName name="_9A_19">#REF!</definedName>
    <definedName name="_9A_2">#REF!</definedName>
    <definedName name="_9A_20">#REF!</definedName>
    <definedName name="_9A_21">#REF!</definedName>
    <definedName name="_9A_22">#REF!</definedName>
    <definedName name="_9A_23">#REF!</definedName>
    <definedName name="_9A_24">#REF!</definedName>
    <definedName name="_9A_25">#REF!</definedName>
    <definedName name="_9A_26">#REF!</definedName>
    <definedName name="_9A_27">#REF!</definedName>
    <definedName name="_9A_28">#REF!</definedName>
    <definedName name="_9A_29">#REF!</definedName>
    <definedName name="_9A_3">#REF!</definedName>
    <definedName name="_9A_30">#REF!</definedName>
    <definedName name="_9A_4">#REF!</definedName>
    <definedName name="_9A_5">#REF!</definedName>
    <definedName name="_9A_6">#REF!</definedName>
    <definedName name="_9A_7">#REF!</definedName>
    <definedName name="_9A_8">#REF!</definedName>
    <definedName name="_9A_9">#REF!</definedName>
    <definedName name="_9B_1">#REF!</definedName>
    <definedName name="_9B_10">#REF!</definedName>
    <definedName name="_9B_11">#REF!</definedName>
    <definedName name="_9B_12">#REF!</definedName>
    <definedName name="_9B_13">#REF!</definedName>
    <definedName name="_9B_14">#REF!</definedName>
    <definedName name="_9B_15">#REF!</definedName>
    <definedName name="_9B_16">#REF!</definedName>
    <definedName name="_9B_17">#REF!</definedName>
    <definedName name="_9B_18">#REF!</definedName>
    <definedName name="_9B_19">#REF!</definedName>
    <definedName name="_9B_2">#REF!</definedName>
    <definedName name="_9B_20">#REF!</definedName>
    <definedName name="_9B_21">#REF!</definedName>
    <definedName name="_9B_22">#REF!</definedName>
    <definedName name="_9B_23">#REF!</definedName>
    <definedName name="_9B_24">#REF!</definedName>
    <definedName name="_9B_25">#REF!</definedName>
    <definedName name="_9B_26">#REF!</definedName>
    <definedName name="_9B_27">#REF!</definedName>
    <definedName name="_9B_28">#REF!</definedName>
    <definedName name="_9B_29">#REF!</definedName>
    <definedName name="_9B_3">#REF!</definedName>
    <definedName name="_9B_30">#REF!</definedName>
    <definedName name="_9B_4">#REF!</definedName>
    <definedName name="_9B_5">#REF!</definedName>
    <definedName name="_9B_6">#REF!</definedName>
    <definedName name="_9B_7">#REF!</definedName>
    <definedName name="_9B_8">#REF!</definedName>
    <definedName name="_9B_9">#REF!</definedName>
    <definedName name="_9C_1">#REF!</definedName>
    <definedName name="_9C_10">#REF!</definedName>
    <definedName name="_9C_11">#REF!</definedName>
    <definedName name="_9C_12">#REF!</definedName>
    <definedName name="_9C_13">#REF!</definedName>
    <definedName name="_9C_14">#REF!</definedName>
    <definedName name="_9C_15">#REF!</definedName>
    <definedName name="_9C_16">#REF!</definedName>
    <definedName name="_9C_17">#REF!</definedName>
    <definedName name="_9C_18">#REF!</definedName>
    <definedName name="_9C_19">#REF!</definedName>
    <definedName name="_9C_2">#REF!</definedName>
    <definedName name="_9C_20">#REF!</definedName>
    <definedName name="_9C_21">#REF!</definedName>
    <definedName name="_9C_22">#REF!</definedName>
    <definedName name="_9C_23">#REF!</definedName>
    <definedName name="_9C_24">#REF!</definedName>
    <definedName name="_9C_25">#REF!</definedName>
    <definedName name="_9C_26">#REF!</definedName>
    <definedName name="_9C_27">#REF!</definedName>
    <definedName name="_9C_28">#REF!</definedName>
    <definedName name="_9C_29">#REF!</definedName>
    <definedName name="_9C_3">#REF!</definedName>
    <definedName name="_9C_30">#REF!</definedName>
    <definedName name="_9C_4">#REF!</definedName>
    <definedName name="_9C_5">#REF!</definedName>
    <definedName name="_9C_6">#REF!</definedName>
    <definedName name="_9C_7">#REF!</definedName>
    <definedName name="_9C_8">#REF!</definedName>
    <definedName name="_9C_9">#REF!</definedName>
    <definedName name="_9G__Extr">#REF!</definedName>
    <definedName name="_9G_0Extr">'[15]#REF'!#REF!</definedName>
    <definedName name="_9q45_" hidden="1">{"'용역비'!$A$4:$C$8"}</definedName>
    <definedName name="_9S" hidden="1">#REF!</definedName>
    <definedName name="_A">#REF!</definedName>
    <definedName name="_A1">#REF!</definedName>
    <definedName name="_a16385">#REF!</definedName>
    <definedName name="_A2">#REF!</definedName>
    <definedName name="_A3">#REF!</definedName>
    <definedName name="_A4">#REF!</definedName>
    <definedName name="_A5">#REF!</definedName>
    <definedName name="_A50000">#REF!</definedName>
    <definedName name="_A6">#REF!</definedName>
    <definedName name="_A7">#REF!</definedName>
    <definedName name="_A8">#REF!</definedName>
    <definedName name="_ah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_B22">[19]일위대가!$A$1400:$IV$1413=[19]일위대가!$A$1400</definedName>
    <definedName name="_CAD15">#REF!</definedName>
    <definedName name="_CAD25">#REF!</definedName>
    <definedName name="_CDT1">#REF!</definedName>
    <definedName name="_CDT2">#REF!</definedName>
    <definedName name="_CDT3">#REF!</definedName>
    <definedName name="_CON135">#REF!</definedName>
    <definedName name="_CON210">#REF!</definedName>
    <definedName name="_CON240">#REF!</definedName>
    <definedName name="_CVJ1" hidden="1">{#N/A,#N/A,FALSE,"KMC최종회의(7월) 자료"}</definedName>
    <definedName name="_DAN1">#REF!</definedName>
    <definedName name="_DAN10">#REF!</definedName>
    <definedName name="_DAN11">#REF!</definedName>
    <definedName name="_DAN12">#REF!</definedName>
    <definedName name="_DAN13">#REF!</definedName>
    <definedName name="_DAN14">#REF!</definedName>
    <definedName name="_DAN15">#REF!</definedName>
    <definedName name="_DAN16">#REF!</definedName>
    <definedName name="_DAN17">#REF!</definedName>
    <definedName name="_DAN18">#REF!</definedName>
    <definedName name="_DAN19">#REF!</definedName>
    <definedName name="_DAN2">#REF!</definedName>
    <definedName name="_DAN20">#REF!</definedName>
    <definedName name="_DAN3">#REF!</definedName>
    <definedName name="_DAN30">#REF!</definedName>
    <definedName name="_DAN31">#REF!</definedName>
    <definedName name="_DAN32">#REF!</definedName>
    <definedName name="_DAN33">#REF!</definedName>
    <definedName name="_DAN34">#REF!</definedName>
    <definedName name="_DAN35">#REF!</definedName>
    <definedName name="_DAN36">#REF!</definedName>
    <definedName name="_DAN37">#REF!</definedName>
    <definedName name="_DAN38">#REF!</definedName>
    <definedName name="_DAN39">#REF!</definedName>
    <definedName name="_DAN4">#REF!</definedName>
    <definedName name="_DAN40">#REF!</definedName>
    <definedName name="_DAN5">#REF!</definedName>
    <definedName name="_DAN50">#REF!</definedName>
    <definedName name="_DAN55">#REF!</definedName>
    <definedName name="_DAN6">#REF!</definedName>
    <definedName name="_DAN60">#REF!</definedName>
    <definedName name="_DAN7">#REF!</definedName>
    <definedName name="_DAN8">#REF!</definedName>
    <definedName name="_DAN9">#REF!</definedName>
    <definedName name="_dbh1">#REF!</definedName>
    <definedName name="_dbh2">#REF!</definedName>
    <definedName name="_Dist_Bin" hidden="1">#REF!</definedName>
    <definedName name="_Dist_Values" hidden="1">#REF!</definedName>
    <definedName name="_DOG1">#REF!</definedName>
    <definedName name="_DOG2">#REF!</definedName>
    <definedName name="_DOG3">#REF!</definedName>
    <definedName name="_DOG4">#REF!</definedName>
    <definedName name="_ELL1">#REF!</definedName>
    <definedName name="_ELL2">#REF!</definedName>
    <definedName name="_F" hidden="1">#REF!</definedName>
    <definedName name="_F1">'[3]9GNG운반'!#REF!</definedName>
    <definedName name="_f2">#REF!</definedName>
    <definedName name="_F3">'[3]9GNG운반'!#REF!</definedName>
    <definedName name="_Fill" hidden="1">#REF!</definedName>
    <definedName name="_xlnm._FilterDatabase" hidden="1">#REF!</definedName>
    <definedName name="_FPE00777" hidden="1">{#N/A,#N/A,TRUE,"Y생산";#N/A,#N/A,TRUE,"Y판매";#N/A,#N/A,TRUE,"Y총물량";#N/A,#N/A,TRUE,"Y능력";#N/A,#N/A,TRUE,"YKD"}</definedName>
    <definedName name="_HSH1">#REF!</definedName>
    <definedName name="_HSH2">#REF!</definedName>
    <definedName name="_hun1">[20]설계조건!#REF!</definedName>
    <definedName name="_hun2">[20]설계조건!#REF!</definedName>
    <definedName name="_JA1">#REF!</definedName>
    <definedName name="_JOI13">#REF!</definedName>
    <definedName name="_K02">[19]일위대가!$A$732:$IV$745=[19]일위대가!$A$732</definedName>
    <definedName name="_Key1" hidden="1">#REF!</definedName>
    <definedName name="_Key2" hidden="1">#REF!</definedName>
    <definedName name="_key55" hidden="1">#REF!</definedName>
    <definedName name="_kfkf" hidden="1">#REF!</definedName>
    <definedName name="_LA1">#REF!</definedName>
    <definedName name="_LA2">#REF!</definedName>
    <definedName name="_LA3">#REF!</definedName>
    <definedName name="_LA33">#REF!</definedName>
    <definedName name="_LA4">#REF!</definedName>
    <definedName name="_LA5">#REF!</definedName>
    <definedName name="_LB1">#REF!</definedName>
    <definedName name="_LB2">#REF!</definedName>
    <definedName name="_LB3">#REF!</definedName>
    <definedName name="_LC1">#REF!</definedName>
    <definedName name="_LC2">#REF!</definedName>
    <definedName name="_LD1">#REF!</definedName>
    <definedName name="_LD2">#REF!</definedName>
    <definedName name="_LE1">#REF!</definedName>
    <definedName name="_LE2">#REF!</definedName>
    <definedName name="_LE22">#REF!</definedName>
    <definedName name="_LE222">#REF!</definedName>
    <definedName name="_LE3">#REF!</definedName>
    <definedName name="_LF1">#REF!</definedName>
    <definedName name="_LG1">#REF!</definedName>
    <definedName name="_LH1">#REF!</definedName>
    <definedName name="_LI1">#REF!</definedName>
    <definedName name="_LJ1">#REF!</definedName>
    <definedName name="_LJ2">#REF!</definedName>
    <definedName name="_ll15">#REF!</definedName>
    <definedName name="_LP1">#REF!</definedName>
    <definedName name="_LP11">#REF!</definedName>
    <definedName name="_LP2">#REF!</definedName>
    <definedName name="_LP3">[21]부하계산서!#REF!</definedName>
    <definedName name="_LPA10">#REF!</definedName>
    <definedName name="_LPA11">#REF!</definedName>
    <definedName name="_LPA12">#REF!</definedName>
    <definedName name="_LPA13">#REF!</definedName>
    <definedName name="_LPA14">#REF!</definedName>
    <definedName name="_LPA15">#REF!</definedName>
    <definedName name="_LPA16">#REF!</definedName>
    <definedName name="_LPA17">#REF!</definedName>
    <definedName name="_LPA2">[2]수량!#REF!</definedName>
    <definedName name="_LPA21">#REF!</definedName>
    <definedName name="_LPA3">[2]수량!#REF!</definedName>
    <definedName name="_LPA4">[2]수량!#REF!</definedName>
    <definedName name="_LPA5">#REF!</definedName>
    <definedName name="_LPA6">#REF!</definedName>
    <definedName name="_LPA7">#REF!</definedName>
    <definedName name="_LPA8">#REF!</definedName>
    <definedName name="_LPA9">#REF!</definedName>
    <definedName name="_LPB1">#REF!</definedName>
    <definedName name="_LPB10">#REF!</definedName>
    <definedName name="_LPB11">#REF!</definedName>
    <definedName name="_LPB12">#REF!</definedName>
    <definedName name="_LPB13">#REF!</definedName>
    <definedName name="_LPB14">'[9]2공구수량'!$A$677:$F$728</definedName>
    <definedName name="_LPB15">'[9]2공구수량'!$A$729:$F$780</definedName>
    <definedName name="_LPB16">#REF!</definedName>
    <definedName name="_LPB17">#REF!</definedName>
    <definedName name="_LPB2">#REF!</definedName>
    <definedName name="_LPB3">#REF!</definedName>
    <definedName name="_LPB4">#REF!</definedName>
    <definedName name="_LPB5">#REF!</definedName>
    <definedName name="_LPB6">#REF!</definedName>
    <definedName name="_LPB7">#REF!</definedName>
    <definedName name="_LPB71">#REF!</definedName>
    <definedName name="_LPB8">#REF!</definedName>
    <definedName name="_LPB81">#REF!</definedName>
    <definedName name="_LPB9">#REF!</definedName>
    <definedName name="_LPB91">#REF!</definedName>
    <definedName name="_LPC1">#REF!</definedName>
    <definedName name="_LPC2">#REF!</definedName>
    <definedName name="_LPC3">#REF!</definedName>
    <definedName name="_LPC4">#REF!</definedName>
    <definedName name="_LPC5">#REF!</definedName>
    <definedName name="_LPC6">#REF!</definedName>
    <definedName name="_LPC7">#REF!</definedName>
    <definedName name="_LPC71">#REF!</definedName>
    <definedName name="_LPK1">#REF!</definedName>
    <definedName name="_LU1">'[6]부하(성남)'!#REF!</definedName>
    <definedName name="_LU2">'[6]부하(성남)'!#REF!</definedName>
    <definedName name="_LV01">'[6]부하(성남)'!#REF!</definedName>
    <definedName name="_LV02">#REF!</definedName>
    <definedName name="_NMB96">#REF!</definedName>
    <definedName name="_NP1">#REF!</definedName>
    <definedName name="_NP2">#REF!</definedName>
    <definedName name="_NSH1">#REF!</definedName>
    <definedName name="_NSH2">#REF!</definedName>
    <definedName name="_O03">[19]일위대가!$A$1516:$IV$1529=[19]일위대가!$A$1516</definedName>
    <definedName name="_Order1" hidden="1">255</definedName>
    <definedName name="_Order2" hidden="1">255</definedName>
    <definedName name="_ordr2" hidden="1">0</definedName>
    <definedName name="_ordwre2" hidden="1">0</definedName>
    <definedName name="_P3" hidden="1">{#N/A,#N/A,FALSE,"배수1"}</definedName>
    <definedName name="_P4" hidden="1">{#N/A,#N/A,FALSE,"혼합골재"}</definedName>
    <definedName name="_P5" hidden="1">{#N/A,#N/A,FALSE,"배수1"}</definedName>
    <definedName name="_P6" hidden="1">{#N/A,#N/A,FALSE,"2~8번"}</definedName>
    <definedName name="_pa1">#REF!</definedName>
    <definedName name="_pa2">#REF!</definedName>
    <definedName name="_PAG1">#REF!</definedName>
    <definedName name="_PAG2">#REF!</definedName>
    <definedName name="_PAG3">#REF!</definedName>
    <definedName name="_PAG4">#REF!</definedName>
    <definedName name="_PAG5">#REF!</definedName>
    <definedName name="_Parse_Out" hidden="1">'[22]갑지(추정)'!#REF!</definedName>
    <definedName name="_PB1">#REF!</definedName>
    <definedName name="_PB2">#REF!</definedName>
    <definedName name="_PB3">#REF!</definedName>
    <definedName name="_PC10">#N/A</definedName>
    <definedName name="_PC20">#N/A</definedName>
    <definedName name="_PC30">#N/A</definedName>
    <definedName name="_PC40">#N/A</definedName>
    <definedName name="_PC50">#N/A</definedName>
    <definedName name="_PDX1">#REF!</definedName>
    <definedName name="_PDX2">#REF!</definedName>
    <definedName name="_PDX3">#REF!</definedName>
    <definedName name="_PDX4">#REF!</definedName>
    <definedName name="_PDX5">#REF!</definedName>
    <definedName name="_PI48">#REF!</definedName>
    <definedName name="_PI60">#REF!</definedName>
    <definedName name="_PP2">#REF!</definedName>
    <definedName name="_PP3">#REF!</definedName>
    <definedName name="_PPP21" hidden="1">{#N/A,#N/A,FALSE,"KMC최종회의(7월) 자료"}</definedName>
    <definedName name="_PPP3" hidden="1">{#N/A,#N/A,FALSE,"KMC최종회의(7월) 자료"}</definedName>
    <definedName name="_PVC200">#REF!</definedName>
    <definedName name="_PVC250">#REF!</definedName>
    <definedName name="_PVC36">#REF!</definedName>
    <definedName name="_Q1">#REF!</definedName>
    <definedName name="_Q3">#REF!</definedName>
    <definedName name="_Q4">#REF!</definedName>
    <definedName name="_q45" hidden="1">{"'용역비'!$A$4:$C$8"}</definedName>
    <definedName name="_Q5">#REF!</definedName>
    <definedName name="_Q6">#REF!</definedName>
    <definedName name="_qs1">[20]설계조건!#REF!</definedName>
    <definedName name="_qs12">[20]설계조건!#REF!</definedName>
    <definedName name="_qs2">[20]설계조건!#REF!</definedName>
    <definedName name="_qs22">[20]설계조건!#REF!</definedName>
    <definedName name="_QWE2" hidden="1">{"'용역비'!$A$4:$C$8"}</definedName>
    <definedName name="_raw6">'[23]Ampecity Data'!#REF!</definedName>
    <definedName name="_Regression_Int" hidden="1">1</definedName>
    <definedName name="_Regression_Out" hidden="1">#REF!</definedName>
    <definedName name="_Regression_X" hidden="1">#REF!</definedName>
    <definedName name="_Regression_Y" hidden="1">#REF!</definedName>
    <definedName name="_RMK10">#N/A</definedName>
    <definedName name="_RMK20">#N/A</definedName>
    <definedName name="_RMK30">#N/A</definedName>
    <definedName name="_RMK40">#N/A</definedName>
    <definedName name="_RMK50">#N/A</definedName>
    <definedName name="_RO110">#REF!</definedName>
    <definedName name="_RO22">#REF!</definedName>
    <definedName name="_RO35">#REF!</definedName>
    <definedName name="_RO60">#REF!</definedName>
    <definedName name="_RO80">#REF!</definedName>
    <definedName name="_S3" hidden="1">{#N/A,#N/A,FALSE,"포장2"}</definedName>
    <definedName name="_SBB1">#REF!</definedName>
    <definedName name="_SBB2">#REF!</definedName>
    <definedName name="_SBB3">#REF!</definedName>
    <definedName name="_SBB4">#REF!</definedName>
    <definedName name="_SBB5">#REF!</definedName>
    <definedName name="_SCH1">#REF!</definedName>
    <definedName name="_SDE2" hidden="1">{"'용역비'!$A$4:$C$8"}</definedName>
    <definedName name="_SH1">#REF!</definedName>
    <definedName name="_SH2">#REF!</definedName>
    <definedName name="_SH3">#REF!</definedName>
    <definedName name="_SHH1">#REF!</definedName>
    <definedName name="_SHH2">#REF!</definedName>
    <definedName name="_SHH3">#REF!</definedName>
    <definedName name="_sin1">#REF!</definedName>
    <definedName name="_sin2">#REF!</definedName>
    <definedName name="_Sort" hidden="1">#REF!</definedName>
    <definedName name="_ST1">#REF!</definedName>
    <definedName name="_SUM1" hidden="1">{#N/A,#N/A,FALSE,"단축1";#N/A,#N/A,FALSE,"단축2";#N/A,#N/A,FALSE,"단축3";#N/A,#N/A,FALSE,"장축";#N/A,#N/A,FALSE,"4WD"}</definedName>
    <definedName name="_tab1">#REF!</definedName>
    <definedName name="_tab111">#REF!</definedName>
    <definedName name="_tab112">#REF!</definedName>
    <definedName name="_tab1120">#REF!</definedName>
    <definedName name="_tab113">#REF!</definedName>
    <definedName name="_tab114">#REF!</definedName>
    <definedName name="_tab115">#REF!</definedName>
    <definedName name="_tab116">#REF!</definedName>
    <definedName name="_tab117">#REF!</definedName>
    <definedName name="_tab118">#REF!</definedName>
    <definedName name="_tab119">#REF!</definedName>
    <definedName name="_tab200">#REF!</definedName>
    <definedName name="_tab2001">#REF!</definedName>
    <definedName name="_tab20022">#REF!</definedName>
    <definedName name="_tab2003">#REF!</definedName>
    <definedName name="_tab2004">#REF!</definedName>
    <definedName name="_tab2005">#REF!</definedName>
    <definedName name="_tab2006">#REF!</definedName>
    <definedName name="_tab2007">#REF!</definedName>
    <definedName name="_tab2009">#REF!</definedName>
    <definedName name="_tab208">#REF!</definedName>
    <definedName name="_Table1_In1" hidden="1">[24]시행후면적!$O$59:$O$59</definedName>
    <definedName name="_Table1_Out" hidden="1">[24]시행후면적!$O$6006:$O$6006</definedName>
    <definedName name="_Ted1">#REF!</definedName>
    <definedName name="_TON1">#REF!</definedName>
    <definedName name="_TON2">#REF!</definedName>
    <definedName name="_Ts1">#REF!</definedName>
    <definedName name="_tt1">"tt1"</definedName>
    <definedName name="_UP1">#REF!</definedName>
    <definedName name="_UP2">#REF!</definedName>
    <definedName name="_UPR10">#N/A</definedName>
    <definedName name="_UPR20">#N/A</definedName>
    <definedName name="_UPR30">#N/A</definedName>
    <definedName name="_UPR40">#N/A</definedName>
    <definedName name="_UPR50">#N/A</definedName>
    <definedName name="_V1">#REF!</definedName>
    <definedName name="_V2">#REF!</definedName>
    <definedName name="_V3">#REF!</definedName>
    <definedName name="_V4">#REF!</definedName>
    <definedName name="_wd1">[20]설계조건!#REF!</definedName>
    <definedName name="_wd2">[20]설계조건!#REF!</definedName>
    <definedName name="_woogi" hidden="1">#REF!</definedName>
    <definedName name="_woogi2" hidden="1">#REF!</definedName>
    <definedName name="_woogi24" hidden="1">#REF!</definedName>
    <definedName name="_woogi3" hidden="1">#REF!</definedName>
    <definedName name="_WW2">#REF!</definedName>
    <definedName name="_WW6">#REF!</definedName>
    <definedName name="_xl2">#REF!</definedName>
    <definedName name="_xl3">#REF!</definedName>
    <definedName name="_xl4">#REF!</definedName>
    <definedName name="_xl5">#REF!</definedName>
    <definedName name="_xl6">#REF!</definedName>
    <definedName name="_xl7">#REF!</definedName>
    <definedName name="_xl8">#REF!</definedName>
    <definedName name="_재ㅐ햐" hidden="1">#REF!</definedName>
    <definedName name="´Ù">#REF!</definedName>
    <definedName name="´Ü°¡22">#REF!</definedName>
    <definedName name="´Ü°¡49">#REF!</definedName>
    <definedName name="´Ü°¡ºñ±³">#REF!</definedName>
    <definedName name="¸ñµµ">#REF!</definedName>
    <definedName name="¸ñÂ÷">#REF!</definedName>
    <definedName name="¿Á¿ÜµîÃ¶°Å°ø±¸¼Õ·á">#REF!</definedName>
    <definedName name="¿î¹Ý2">#REF!</definedName>
    <definedName name="¿î¹Ýºñ">#REF!</definedName>
    <definedName name="¿îÀÜ">#REF!</definedName>
    <definedName name="¿øÀÚ·Â±â°è¼³Ä¡°ø">#REF!</definedName>
    <definedName name="¿øÀÚ·Â°èÀå°ø">#REF!</definedName>
    <definedName name="¿øÀÚ·ÂÄÉÀÌºíÀü°ø">#REF!</definedName>
    <definedName name="¿øÀÚ·Âº¸¿Â°ø">#REF!</definedName>
    <definedName name="¤±1">#REF!</definedName>
    <definedName name="¤±545">#REF!</definedName>
    <definedName name="¤±636">#REF!</definedName>
    <definedName name="¤Ç1019">#REF!</definedName>
    <definedName name="¤C315">#REF!</definedName>
    <definedName name="¤Ç315">#REF!</definedName>
    <definedName name="¤º1555">#REF!</definedName>
    <definedName name="¤Ó175">#REF!</definedName>
    <definedName name="\\" hidden="1">{#N/A,#N/A,FALSE,"단축1";#N/A,#N/A,FALSE,"단축2";#N/A,#N/A,FALSE,"단축3";#N/A,#N/A,FALSE,"장축";#N/A,#N/A,FALSE,"4WD"}</definedName>
    <definedName name="\\\A">#REF!</definedName>
    <definedName name="\0">#REF!</definedName>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#REF!</definedName>
    <definedName name="\LARGE">#REF!</definedName>
    <definedName name="\m">#REF!</definedName>
    <definedName name="\MIDDLE">#REF!</definedName>
    <definedName name="\n">#REF!</definedName>
    <definedName name="\o">'[20]#REF'!$P$16</definedName>
    <definedName name="\p">#N/A</definedName>
    <definedName name="\P1">'[20]#REF'!$M$16:$M$18</definedName>
    <definedName name="\q">#N/A</definedName>
    <definedName name="\r">#N/A</definedName>
    <definedName name="\s">#N/A</definedName>
    <definedName name="\SMALL">#REF!</definedName>
    <definedName name="\t">#N/A</definedName>
    <definedName name="\u">#REF!</definedName>
    <definedName name="\v">#N/A</definedName>
    <definedName name="\w">#N/A</definedName>
    <definedName name="\x">#N/A</definedName>
    <definedName name="\y">#N/A</definedName>
    <definedName name="\z">#N/A</definedName>
    <definedName name="±â±â">#REF!</definedName>
    <definedName name="±â±â´Ü°¡">#REF!</definedName>
    <definedName name="±â±â½Å¼³">#REF!</definedName>
    <definedName name="±â±âÃ¶°Å">#REF!</definedName>
    <definedName name="±â°è°ø">#REF!</definedName>
    <definedName name="±â°è¼³Ä¡°ø">#REF!</definedName>
    <definedName name="±æÇàÀÌ">#REF!</definedName>
    <definedName name="±è¹Ì¿µ">#REF!</definedName>
    <definedName name="°¡°Ý">#REF!</definedName>
    <definedName name="°æºñ">#REF!</definedName>
    <definedName name="°Ç¸í">#REF!</definedName>
    <definedName name="°ÇÃà¸ñ°ø">#REF!</definedName>
    <definedName name="°è¾à_¾×">#N/A</definedName>
    <definedName name="°øÁ¾¸í">#REF!</definedName>
    <definedName name="°øºñ">#REF!</definedName>
    <definedName name="°ü±Þ">#REF!,#REF!,#REF!</definedName>
    <definedName name="°ü±ÞÀÚÀç">#REF!</definedName>
    <definedName name="µ¿¿ø">#REF!</definedName>
    <definedName name="µ¿¿ø1">#REF!</definedName>
    <definedName name="µ¿¹ß°ø_ÅÍ³Î">#REF!</definedName>
    <definedName name="µµ¹è°ø">#REF!</definedName>
    <definedName name="µµÆí¼ö">#REF!</definedName>
    <definedName name="·ù">#REF!</definedName>
    <definedName name="¼±·Î´Ü°¡">#REF!</definedName>
    <definedName name="¼±·Î½Å¼³">#REF!</definedName>
    <definedName name="¼±·ÎÃ¶°Å">#REF!</definedName>
    <definedName name="¼±·ÎÃ¶°Å´Ü°¡">#REF!</definedName>
    <definedName name="¼³°è">#REF!</definedName>
    <definedName name="¼ö±ÞÀÎÁÖ¼Ò">#REF!</definedName>
    <definedName name="¼ÛÀüÈ°¼±Àü°ø">#REF!</definedName>
    <definedName name="½Å¼³´Ü°¡">#REF!</definedName>
    <definedName name="½Å¼³½Å¼³">#REF!</definedName>
    <definedName name="¾Æ´Ï¿ä">#REF!</definedName>
    <definedName name="¹æ¼ö°ø">#REF!</definedName>
    <definedName name="¹æ¼Û¼³ºñ">#REF!</definedName>
    <definedName name="¹èÀü¾ß">#REF!</definedName>
    <definedName name="¹èÀüÁÖ">#REF!</definedName>
    <definedName name="¹èÀüÀü°ø">#REF!</definedName>
    <definedName name="¹èÀüÈ°¼±Àü°ø">#REF!</definedName>
    <definedName name="¹ÌÀå°ø">#REF!</definedName>
    <definedName name="³ëÀÓ´Ü°¡">#REF!</definedName>
    <definedName name="Ⅱ" hidden="1">{#N/A,#N/A,FALSE,"정공"}</definedName>
    <definedName name="A">#REF!</definedName>
    <definedName name="a_1">#REF!</definedName>
    <definedName name="Â÷·Ê">#REF!</definedName>
    <definedName name="Ã¶±Ù¾ß">#REF!</definedName>
    <definedName name="Ã¶±ÙÁÖ">#REF!</definedName>
    <definedName name="Ã¶°ÅÀüµî´Ü°¡">#REF!</definedName>
    <definedName name="Ã¶°ÅÀÚÀç">#REF!</definedName>
    <definedName name="Á¶°æ°ø">#REF!</definedName>
    <definedName name="Ã¶°ñ¾ß">#REF!</definedName>
    <definedName name="Ã¶°ñÁÖ">#REF!</definedName>
    <definedName name="Ã¶°ø">#REF!</definedName>
    <definedName name="Á¶·Â°ø">#REF!</definedName>
    <definedName name="Á¶¼ö¾ß">#REF!</definedName>
    <definedName name="Á¶¼öÁÖ">#REF!</definedName>
    <definedName name="Á¶Àå¾ß">#REF!</definedName>
    <definedName name="Á¶ÀåÁÖ">#REF!</definedName>
    <definedName name="Ã¶ÆÇ°ø">#REF!</definedName>
    <definedName name="Ã¶ÁÖ½Å¼³°ø±¸¼Õ·á">#REF!</definedName>
    <definedName name="Ã¶ÁÖ½Å¼³°øºñ">#REF!</definedName>
    <definedName name="Á¶Àû°ø">#REF!</definedName>
    <definedName name="A0">#REF!</definedName>
    <definedName name="A1.1000">#REF!</definedName>
    <definedName name="aa">'[25]전차선로 물량표'!#REF!</definedName>
    <definedName name="Åä¸ñ1">#REF!</definedName>
    <definedName name="aaa">'[26]48단'!$A$1:$T$383</definedName>
    <definedName name="AAAA">#REF!</definedName>
    <definedName name="AAAAA">'[26]48단'!$A$1:$T$383</definedName>
    <definedName name="AAAAAA">#N/A</definedName>
    <definedName name="AAAAAAA" hidden="1">{#N/A,#N/A,TRUE,"Y생산";#N/A,#N/A,TRUE,"Y판매";#N/A,#N/A,TRUE,"Y총물량";#N/A,#N/A,TRUE,"Y능력";#N/A,#N/A,TRUE,"YKD"}</definedName>
    <definedName name="aaaaaaaaaa" hidden="1">{#N/A,#N/A,FALSE,"포장1";#N/A,#N/A,FALSE,"포장1"}</definedName>
    <definedName name="AAAAS" hidden="1">{#N/A,#N/A,FALSE,"정공"}</definedName>
    <definedName name="AAD">#REF!,#REF!</definedName>
    <definedName name="AAW">[0]!SAF</definedName>
    <definedName name="aawrawz" hidden="1">{"'용역비'!$A$4:$C$8"}</definedName>
    <definedName name="AB">#REF!</definedName>
    <definedName name="abc">#REF!</definedName>
    <definedName name="ABCDEF" hidden="1">{#N/A,#N/A,FALSE,"정공"}</definedName>
    <definedName name="ABCD관리" hidden="1">{#N/A,#N/A,FALSE,"정공"}</definedName>
    <definedName name="abgfdrt" hidden="1">{#N/A,#N/A,FALSE,"KMC최종회의(7월) 자료"}</definedName>
    <definedName name="ABUTH">#REF!</definedName>
    <definedName name="ac">#REF!</definedName>
    <definedName name="Àç·áºñ">#REF!</definedName>
    <definedName name="ACB">#REF!,#REF!</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"c:\wiz32\xl\acclink.mdb"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C집계">#REF!</definedName>
    <definedName name="Ad">#REF!</definedName>
    <definedName name="ada">#REF!</definedName>
    <definedName name="ADC">#REF!,#REF!</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F"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adfg" hidden="1">{#N/A,#N/A,FALSE,"명세표"}</definedName>
    <definedName name="adfge" hidden="1">{#N/A,#N/A,TRUE,"Y생산";#N/A,#N/A,TRUE,"Y판매";#N/A,#N/A,TRUE,"Y총물량";#N/A,#N/A,TRUE,"Y능력";#N/A,#N/A,TRUE,"YKD"}</definedName>
    <definedName name="ADGG" hidden="1">{#N/A,#N/A,TRUE,"Y생산";#N/A,#N/A,TRUE,"Y판매";#N/A,#N/A,TRUE,"Y총물량";#N/A,#N/A,TRUE,"Y능력";#N/A,#N/A,TRUE,"YKD"}</definedName>
    <definedName name="ADSDF" hidden="1">{#N/A,#N/A,TRUE,"Y생산";#N/A,#N/A,TRUE,"Y판매";#N/A,#N/A,TRUE,"Y총물량";#N/A,#N/A,TRUE,"Y능력";#N/A,#N/A,TRUE,"YKD"}</definedName>
    <definedName name="AE">#REF!</definedName>
    <definedName name="Æ¯°í¾ÐÄÉÀÌºíÀü°ø">#REF!</definedName>
    <definedName name="Æ¯¼öºñ°è°ø">#REF!</definedName>
    <definedName name="Æ÷¼³°ø">#REF!</definedName>
    <definedName name="Åë½Å¼³ºñ°ø">#REF!</definedName>
    <definedName name="Åë½ÅÄÉÀÌºí°ø">#REF!</definedName>
    <definedName name="ÆÇ³ÚÁ¶¸³°ø">#REF!</definedName>
    <definedName name="aer">#REF!,#REF!</definedName>
    <definedName name="aeraraw" hidden="1">{"'용역비'!$A$4:$C$8"}</definedName>
    <definedName name="aerawera" hidden="1">{"'용역비'!$A$4:$C$8"}</definedName>
    <definedName name="AERHTRJN" hidden="1">{#N/A,#N/A,TRUE,"Y생산";#N/A,#N/A,TRUE,"Y판매";#N/A,#N/A,TRUE,"Y총물량";#N/A,#N/A,TRUE,"Y능력";#N/A,#N/A,TRUE,"YKD"}</definedName>
    <definedName name="aervbgr">[0]!EGERG</definedName>
    <definedName name="AERWGFDB" hidden="1">{#N/A,#N/A,FALSE,"96 3월물량표";#N/A,#N/A,FALSE,"96 4월물량표";#N/A,#N/A,FALSE,"96 5월물량표"}</definedName>
    <definedName name="AF">#REF!</definedName>
    <definedName name="AFA">#REF!</definedName>
    <definedName name="afaea" hidden="1">{"'용역비'!$A$4:$C$8"}</definedName>
    <definedName name="afafa">#REF!</definedName>
    <definedName name="afasea" hidden="1">{"'용역비'!$A$4:$C$8"}</definedName>
    <definedName name="AFC¼³ºñ">#REF!</definedName>
    <definedName name="AFC설비">#REF!</definedName>
    <definedName name="afdfe" hidden="1">{"'용역비'!$A$4:$C$8"}</definedName>
    <definedName name="AFF">#REF!</definedName>
    <definedName name="AFS">[20]!Macro5</definedName>
    <definedName name="ag">#REF!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fh">#REF!</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N">#REF!,#REF!</definedName>
    <definedName name="AHR">[20]가설건물!#REF!</definedName>
    <definedName name="ÀÎ°ø1">#REF!</definedName>
    <definedName name="ÀÏ¹ÝÅë½Å¼³ºñ">#REF!</definedName>
    <definedName name="ÀÌÀ±">#REF!</definedName>
    <definedName name="ÀÏÀ§">#REF!,#REF!</definedName>
    <definedName name="ÀÏÀ§´ë°¡">#REF!</definedName>
    <definedName name="ÀÏÀ§´ë°¡1">#REF!</definedName>
    <definedName name="ÅÍÆÄ±â">#REF!</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JSL">[0]!ㅗㅠㅎㄹ</definedName>
    <definedName name="AKJFL">#REF!</definedName>
    <definedName name="AL_ANODE">#REF!</definedName>
    <definedName name="ALPHA">#REF!</definedName>
    <definedName name="amam">[27]한강운반비!#REF!</definedName>
    <definedName name="AN_ANODE">#REF!</definedName>
    <definedName name="ANG">#REF!</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ODE">#REF!</definedName>
    <definedName name="ANODE재">[28]Sheet6!#REF!</definedName>
    <definedName name="anscount" hidden="1">1</definedName>
    <definedName name="ANSIM">#REF!</definedName>
    <definedName name="Áö">#REF!</definedName>
    <definedName name="Âø°ø±âÇÑ">#REF!</definedName>
    <definedName name="ÁØ°ø³â¿ùÀÏ">#REF!</definedName>
    <definedName name="Âø°ø³â¿ùÀÏ">#REF!</definedName>
    <definedName name="Âø°øÀÏ">#REF!</definedName>
    <definedName name="ÀÔ·ÂÇÏ¼¼¿ä">#REF!</definedName>
    <definedName name="ÁØ¼³¼±±â°üÀå">#REF!</definedName>
    <definedName name="ÁöÀå¼±·Î">#REF!</definedName>
    <definedName name="AOCNFTHSDLR" hidden="1">{#N/A,#N/A,FALSE,"정공"}</definedName>
    <definedName name="ÃøºÎ">#REF!</definedName>
    <definedName name="ÁöºØÀÕ±â°ø">#REF!</definedName>
    <definedName name="ARE">#N/A</definedName>
    <definedName name="AREA">[29]케이블및전선관규격표!$M$100:$N$113</definedName>
    <definedName name="areare" hidden="1">{"'용역비'!$A$4:$C$8"}</definedName>
    <definedName name="aregy" hidden="1">{#N/A,#N/A,TRUE,"Y생산";#N/A,#N/A,TRUE,"Y판매";#N/A,#N/A,TRUE,"Y총물량";#N/A,#N/A,TRUE,"Y능력";#N/A,#N/A,TRUE,"YKD"}</definedName>
    <definedName name="arerawra" hidden="1">{"'용역비'!$A$4:$C$8"}</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raer" hidden="1">{"'용역비'!$A$4:$C$8"}</definedName>
    <definedName name="as">[29]예정공정표!#REF!</definedName>
    <definedName name="asaasa">#REF!</definedName>
    <definedName name="asasasws" hidden="1">{#N/A,#N/A,FALSE,"단축1";#N/A,#N/A,FALSE,"단축2";#N/A,#N/A,FALSE,"단축3";#N/A,#N/A,FALSE,"장축";#N/A,#N/A,FALSE,"4WD"}</definedName>
    <definedName name="ASCON">#REF!</definedName>
    <definedName name="asd">[0]!REEG</definedName>
    <definedName name="asdff" hidden="1">{#N/A,#N/A,FALSE,"정공"}</definedName>
    <definedName name="ASDGFSDG" hidden="1">{#N/A,#N/A,FALSE,"96 3월물량표";#N/A,#N/A,FALSE,"96 4월물량표";#N/A,#N/A,FALSE,"96 5월물량표"}</definedName>
    <definedName name="asdsad">#REF!</definedName>
    <definedName name="asefq" hidden="1">{#N/A,#N/A,FALSE,"96 3월물량표";#N/A,#N/A,FALSE,"96 4월물량표";#N/A,#N/A,FALSE,"96 5월물량표"}</definedName>
    <definedName name="ASF" hidden="1">{#N/A,#N/A,FALSE,"2~8번"}</definedName>
    <definedName name="asfdg" hidden="1">{#N/A,#N/A,FALSE,"명세표"}</definedName>
    <definedName name="ASP">#REF!</definedName>
    <definedName name="ass" hidden="1">{#N/A,#N/A,FALSE,"명세표"}</definedName>
    <definedName name="Áß±Þ¿øÀÚ·Â±â¼úÀÚ">#REF!</definedName>
    <definedName name="assdewdwe" hidden="1">{#N/A,#N/A,FALSE,"단축1";#N/A,#N/A,FALSE,"단축2";#N/A,#N/A,FALSE,"단축3";#N/A,#N/A,FALSE,"장축";#N/A,#N/A,FALSE,"4WD"}</definedName>
    <definedName name="asss">[0]!jhg</definedName>
    <definedName name="asw">[0]!juyjuy</definedName>
    <definedName name="asx">[0]!ㄹ퓰</definedName>
    <definedName name="AT">#REF!</definedName>
    <definedName name="ATT">#REF!</definedName>
    <definedName name="ÀÚ´Ü">#REF!</definedName>
    <definedName name="Àû¿ë¼Óµµ">#REF!</definedName>
    <definedName name="Àû¿ëÅæ¼ö">#REF!</definedName>
    <definedName name="ÀÚµ¿È­ÀçÅ½Áö¼³ºñ">#REF!</definedName>
    <definedName name="Àüµî´Ü°¡">#REF!</definedName>
    <definedName name="Àüµî´Ü°¡2">#REF!</definedName>
    <definedName name="Àüµî½Å¼³">#REF!</definedName>
    <definedName name="ÀüµîÃ¶°Å´Ü°¡">#REF!</definedName>
    <definedName name="Àü¼±½Å¼³">3*#REF!</definedName>
    <definedName name="Àü¼±Ã¶°Å">#REF!*3</definedName>
    <definedName name="ÀÛ¾÷¹ÝÀå">#REF!</definedName>
    <definedName name="Àú¾ÐÄÉÀÌºíÀü°ø">#REF!</definedName>
    <definedName name="ÀÚÀç">#REF!</definedName>
    <definedName name="ÄÜÁÖÃ¶°Å°ø±¸¼Õ·á">#REF!</definedName>
    <definedName name="ÄÜÁÖÃ¶°ÅÇÕ°è">#REF!</definedName>
    <definedName name="AV">#REF!</definedName>
    <definedName name="AVGHBD">#N/A</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A">#REF!,#REF!</definedName>
    <definedName name="AWD">#REF!,#REF!</definedName>
    <definedName name="awe">[0]!ret</definedName>
    <definedName name="awefgdvb" hidden="1">{#N/A,#N/A,TRUE,"Y생산";#N/A,#N/A,TRUE,"Y판매";#N/A,#N/A,TRUE,"Y총물량";#N/A,#N/A,TRUE,"Y능력";#N/A,#N/A,TRUE,"YKD"}</definedName>
    <definedName name="AWEGDFBV" hidden="1">{#N/A,#N/A,TRUE,"Y생산";#N/A,#N/A,TRUE,"Y판매";#N/A,#N/A,TRUE,"Y총물량";#N/A,#N/A,TRUE,"Y능력";#N/A,#N/A,TRUE,"YKD"}</definedName>
    <definedName name="AWEGERHBDFB" hidden="1">{#N/A,#N/A,TRUE,"Y생산";#N/A,#N/A,TRUE,"Y판매";#N/A,#N/A,TRUE,"Y총물량";#N/A,#N/A,TRUE,"Y능력";#N/A,#N/A,TRUE,"YKD"}</definedName>
    <definedName name="awerawra" hidden="1">{"'용역비'!$A$4:$C$8"}</definedName>
    <definedName name="AWERGERGH" hidden="1">{#N/A,#N/A,FALSE,"96 3월물량표";#N/A,#N/A,FALSE,"96 4월물량표";#N/A,#N/A,FALSE,"96 5월물량표"}</definedName>
    <definedName name="AWETDFBV" hidden="1">{#N/A,#N/A,TRUE,"Y생산";#N/A,#N/A,TRUE,"Y판매";#N/A,#N/A,TRUE,"Y총물량";#N/A,#N/A,TRUE,"Y능력";#N/A,#N/A,TRUE,"YKD"}</definedName>
    <definedName name="axcdf" hidden="1">{#N/A,#N/A,FALSE,"정공"}</definedName>
    <definedName name="AZX">#REF!,#REF!</definedName>
    <definedName name="AZZ">#REF!,#REF!</definedName>
    <definedName name="A삼">#REF!</definedName>
    <definedName name="A이">#REF!</definedName>
    <definedName name="A일">#REF!</definedName>
    <definedName name="b">#REF!</definedName>
    <definedName name="B1A">#REF!</definedName>
    <definedName name="B1B">#REF!</definedName>
    <definedName name="B1WL">#REF!</definedName>
    <definedName name="B1WR">#REF!</definedName>
    <definedName name="B2A">#REF!</definedName>
    <definedName name="B2B">#REF!</definedName>
    <definedName name="B2WL">#REF!</definedName>
    <definedName name="B2WR">#REF!</definedName>
    <definedName name="B3A">#REF!</definedName>
    <definedName name="B3B">#REF!</definedName>
    <definedName name="B4A">#REF!</definedName>
    <definedName name="B4B">#REF!</definedName>
    <definedName name="B5A">#REF!</definedName>
    <definedName name="B5B">[30]교각1!#REF!</definedName>
    <definedName name="B6A">#REF!</definedName>
    <definedName name="B6B">[30]교각1!#REF!</definedName>
    <definedName name="B7A">#REF!</definedName>
    <definedName name="B7B">[30]교각1!#REF!</definedName>
    <definedName name="B8A">#REF!</definedName>
    <definedName name="BA">#REF!</definedName>
    <definedName name="base">#REF!</definedName>
    <definedName name="BASIC">#REF!</definedName>
    <definedName name="BASIC2">'[31]BASIC (2)'!$A$1:$D$129</definedName>
    <definedName name="BASIC22">#REF!</definedName>
    <definedName name="BASICC2">'[32]BASIC (2)'!$A$1:$D$129</definedName>
    <definedName name="bb">#REF!</definedName>
    <definedName name="BBB">#REF!</definedName>
    <definedName name="BBBB">#N/A</definedName>
    <definedName name="BBBBB">'[26]49단'!$A$4:$N$231</definedName>
    <definedName name="BBBBBB">#REF!</definedName>
    <definedName name="BBC">[0]!SSR</definedName>
    <definedName name="BBJ">#N/A</definedName>
    <definedName name="BC">#REF!</definedName>
    <definedName name="BD">#REF!</definedName>
    <definedName name="BDCODE">#N/A</definedName>
    <definedName name="BE">#REF!</definedName>
    <definedName name="be4tj" hidden="1">{#N/A,#N/A,FALSE,"정공"}</definedName>
    <definedName name="BEAB1">#REF!</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N">#REF!</definedName>
    <definedName name="BETA">#REF!</definedName>
    <definedName name="BF">#REF!</definedName>
    <definedName name="BFDFBGFB">[33]Macro!$J$1</definedName>
    <definedName name="BG">#REF!</definedName>
    <definedName name="BGGRBTRBTHRB">#REF!</definedName>
    <definedName name="bh" hidden="1">{#N/A,#N/A,FALSE,"정공"}</definedName>
    <definedName name="BHB">#REF!</definedName>
    <definedName name="bhg">[0]!ytjuy</definedName>
    <definedName name="BHJ">[0]!SAF</definedName>
    <definedName name="BHK">#REF!,#REF!</definedName>
    <definedName name="bhpark" hidden="1">{#N/A,#N/A,TRUE,"Y생산";#N/A,#N/A,TRUE,"Y판매";#N/A,#N/A,TRUE,"Y총물량";#N/A,#N/A,TRUE,"Y능력";#N/A,#N/A,TRUE,"YKD"}</definedName>
    <definedName name="BHU">#REF!</definedName>
    <definedName name="BKI">[0]!홁ㅎ</definedName>
    <definedName name="BLOCK">#REF!</definedName>
    <definedName name="BLOCK01">#N/A</definedName>
    <definedName name="BLOCK02">#REF!</definedName>
    <definedName name="BLOCK03">#REF!</definedName>
    <definedName name="BLOCK04">#REF!</definedName>
    <definedName name="BMO">#REF!</definedName>
    <definedName name="BMP">#REF!</definedName>
    <definedName name="BNH">#N/A</definedName>
    <definedName name="BNM">[0]!ㅈㅂㄷㄹ</definedName>
    <definedName name="bns" hidden="1">{#N/A,#N/A,FALSE,"단축1";#N/A,#N/A,FALSE,"단축2";#N/A,#N/A,FALSE,"단축3";#N/A,#N/A,FALSE,"장축";#N/A,#N/A,FALSE,"4WD"}</definedName>
    <definedName name="bnv">[0]!ghgfh</definedName>
    <definedName name="BOB">[0]!WWF</definedName>
    <definedName name="BONDING">#REF!</definedName>
    <definedName name="BONG">#N/A</definedName>
    <definedName name="BRG">[20]!Macro7</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H">#REF!</definedName>
    <definedName name="BS차이내역" hidden="1">{#N/A,#N/A,FALSE,"정공"}</definedName>
    <definedName name="BV">#REF!</definedName>
    <definedName name="BVF">[0]!ㅇㄴㄿ</definedName>
    <definedName name="bvvc">#N/A</definedName>
    <definedName name="BW">#REF!</definedName>
    <definedName name="B이">#REF!</definedName>
    <definedName name="B일">#REF!</definedName>
    <definedName name="B제로">#REF!</definedName>
    <definedName name="C_">#REF!</definedName>
    <definedName name="CA">#REF!</definedName>
    <definedName name="ÇÃÁÖ">#REF!</definedName>
    <definedName name="CAB">#REF!</definedName>
    <definedName name="cable">#REF!</definedName>
    <definedName name="CABLE1">#REF!</definedName>
    <definedName name="CABLE2">#REF!</definedName>
    <definedName name="CABLE3">#REF!</definedName>
    <definedName name="CABLE38">#REF!</definedName>
    <definedName name="CABLE4">#REF!</definedName>
    <definedName name="CABLE8">#REF!</definedName>
    <definedName name="CABLE길이">[34]간선길이!$A$2:$I$606</definedName>
    <definedName name="CAE해석" hidden="1">{#N/A,#N/A,FALSE,"단축1";#N/A,#N/A,FALSE,"단축2";#N/A,#N/A,FALSE,"단축3";#N/A,#N/A,FALSE,"장축";#N/A,#N/A,FALSE,"4WD"}</definedName>
    <definedName name="CAPA">#REF!</definedName>
    <definedName name="catabase">#REF!</definedName>
    <definedName name="CB">#REF!</definedName>
    <definedName name="CB_AF">#REF!</definedName>
    <definedName name="CB_AT">#REF!</definedName>
    <definedName name="CBVCB">#N/A</definedName>
    <definedName name="CC">#REF!</definedName>
    <definedName name="ccc">'[26]22단'!$A$1:$T$41</definedName>
    <definedName name="CCCC">#N/A</definedName>
    <definedName name="CCCCC">'[26]22단'!$A$4:$N$79</definedName>
    <definedName name="cccddd" hidden="1">{#N/A,#N/A,FALSE,"단축1";#N/A,#N/A,FALSE,"단축2";#N/A,#N/A,FALSE,"단축3";#N/A,#N/A,FALSE,"장축";#N/A,#N/A,FALSE,"4WD"}</definedName>
    <definedName name="ccdc">#REF!</definedName>
    <definedName name="CCF">#N/A</definedName>
    <definedName name="CCTV">#REF!</definedName>
    <definedName name="CCTV¼³ºñ">#REF!</definedName>
    <definedName name="CCTV관악">#REF!</definedName>
    <definedName name="CCTV군포">#REF!</definedName>
    <definedName name="CCTV금정">#REF!</definedName>
    <definedName name="CCTV명학">#REF!</definedName>
    <definedName name="CCTV및장애자편의설비">#REF!</definedName>
    <definedName name="CCTV설비">#REF!</definedName>
    <definedName name="CCTV세류">#REF!</definedName>
    <definedName name="CCTV안양">#REF!</definedName>
    <definedName name="CCTV철거">#REF!</definedName>
    <definedName name="CCTV철거관악">#REF!</definedName>
    <definedName name="CCTV철거군포">#REF!</definedName>
    <definedName name="CCTV철거금정">#REF!</definedName>
    <definedName name="CCTV철거명학">#REF!</definedName>
    <definedName name="CCTV철거세류">#REF!</definedName>
    <definedName name="CCTV철거화서">#REF!</definedName>
    <definedName name="CCTV화서">#REF!</definedName>
    <definedName name="CD">#REF!</definedName>
    <definedName name="CDD">#N/A</definedName>
    <definedName name="CDE">#REF!,#REF!</definedName>
    <definedName name="CE">#REF!</definedName>
    <definedName name="CF">#REF!</definedName>
    <definedName name="cfg">#N/A</definedName>
    <definedName name="CFR">[20]!Macro14</definedName>
    <definedName name="CG">#N/A</definedName>
    <definedName name="cgmh" hidden="1">{"'용역비'!$A$4:$C$8"}</definedName>
    <definedName name="CH">#REF!</definedName>
    <definedName name="CHECK_PLATE_제작_설치">#REF!</definedName>
    <definedName name="CHECKPLATE제작설치">#REF!</definedName>
    <definedName name="ÇÏ¤Ã¤¿">#REF!</definedName>
    <definedName name="cjfrj">#REF!</definedName>
    <definedName name="ÇÑ½Ä¿Í°ø">#REF!</definedName>
    <definedName name="ÇÑ½Ä¹ÌÀå°ø">#REF!</definedName>
    <definedName name="co">#REF!</definedName>
    <definedName name="COC">[0]!ㅠㅜㅎ</definedName>
    <definedName name="CODE">#REF!</definedName>
    <definedName name="CODE1">#REF!</definedName>
    <definedName name="CODE2">#REF!</definedName>
    <definedName name="CODE3">#REF!</definedName>
    <definedName name="CODE4">#REF!</definedName>
    <definedName name="CODE5">#REF!</definedName>
    <definedName name="CODE6">#REF!</definedName>
    <definedName name="CODE7">#REF!</definedName>
    <definedName name="codea">#REF!</definedName>
    <definedName name="CODEAA">[35]CODE!$A$7:$E$357</definedName>
    <definedName name="CODEB">#REF!</definedName>
    <definedName name="CODEBB">[35]CODE!$B$7:$X$357</definedName>
    <definedName name="COKE">#REF!</definedName>
    <definedName name="cold">#REF!</definedName>
    <definedName name="colh">#REF!</definedName>
    <definedName name="CON">#REF!</definedName>
    <definedName name="CON_1">#REF!</definedName>
    <definedName name="CON_3">#REF!</definedName>
    <definedName name="COND">#REF!</definedName>
    <definedName name="COND_1">#REF!</definedName>
    <definedName name="COND_3">#REF!</definedName>
    <definedName name="CONDUIT">#REF!</definedName>
    <definedName name="CONDUIT1">#REF!</definedName>
    <definedName name="CONDUIT2">#REF!</definedName>
    <definedName name="coph1">#REF!</definedName>
    <definedName name="coph2">#REF!</definedName>
    <definedName name="coph3">#REF!</definedName>
    <definedName name="copw1">#REF!</definedName>
    <definedName name="copw2">#REF!</definedName>
    <definedName name="copy">#REF!</definedName>
    <definedName name="COPY990">#REF!</definedName>
    <definedName name="COST">'[36]11.자재단가'!$A$1:$M$164</definedName>
    <definedName name="cost_no">#REF!</definedName>
    <definedName name="COST11">#REF!</definedName>
    <definedName name="Costt">#REF!</definedName>
    <definedName name="COt">#REF!</definedName>
    <definedName name="COURSE" hidden="1">{#N/A,#N/A,FALSE,"KMC최종회의(7월) 자료"}</definedName>
    <definedName name="COVER">#REF!</definedName>
    <definedName name="CPU시험기사">#REF!</definedName>
    <definedName name="CPU시험사">#REF!</definedName>
    <definedName name="CP내자">#REF!</definedName>
    <definedName name="CP외자">#REF!</definedName>
    <definedName name="CP출고">#REF!</definedName>
    <definedName name="CR">#REF!</definedName>
    <definedName name="CR5000실적" hidden="1">{#N/A,#N/A,TRUE,"Y생산";#N/A,#N/A,TRUE,"Y판매";#N/A,#N/A,TRUE,"Y총물량";#N/A,#N/A,TRUE,"Y능력";#N/A,#N/A,TRUE,"YKD"}</definedName>
    <definedName name="_xlnm.Criteria">#REF!</definedName>
    <definedName name="Criteria_MI">[37]내역!#REF!</definedName>
    <definedName name="CTC">[20]설계조건!#REF!</definedName>
    <definedName name="ÇüÆ²¸ñ°ø">#REF!</definedName>
    <definedName name="ÇüÆ²¾ß">#REF!</definedName>
    <definedName name="ÇüÆ²ÁÖ">#REF!</definedName>
    <definedName name="CURRENT_1">#REF!</definedName>
    <definedName name="CURRENT_2">#REF!</definedName>
    <definedName name="CURRENT_3">#REF!</definedName>
    <definedName name="CURRENT_4">#REF!</definedName>
    <definedName name="CURRENT_5">#REF!</definedName>
    <definedName name="CURRENT_6">#REF!</definedName>
    <definedName name="CURRENT_7">#REF!</definedName>
    <definedName name="CV">'[20]#REF'!$F$21:$M$873,'[20]#REF'!$F$883:$M$906</definedName>
    <definedName name="CV_SIZE_1C">[29]케이블및전선관규격표!$G$101:$M$114</definedName>
    <definedName name="CV_SIZE_3C">[29]케이블및전선관규격표!$F$106:$L$114</definedName>
    <definedName name="CV14_2C">[37]단가!#REF!</definedName>
    <definedName name="CV14_4C">[37]단가!#REF!</definedName>
    <definedName name="CV38재">[28]Sheet6!#REF!</definedName>
    <definedName name="CV5.5_2">[37]단가!#REF!</definedName>
    <definedName name="CV5.5_4C">[37]단가!#REF!</definedName>
    <definedName name="CV8_2C">[37]단가!#REF!</definedName>
    <definedName name="CV8_4C">[37]단가!#REF!</definedName>
    <definedName name="CV8재">[28]Sheet6!#REF!</definedName>
    <definedName name="cvag">#REF!</definedName>
    <definedName name="CVB">#REF!,#REF!</definedName>
    <definedName name="CVBCV" hidden="1">{#N/A,#N/A,FALSE,"단축1";#N/A,#N/A,FALSE,"단축2";#N/A,#N/A,FALSE,"단축3";#N/A,#N/A,FALSE,"장축";#N/A,#N/A,FALSE,"4WD"}</definedName>
    <definedName name="CVCB">#REF!</definedName>
    <definedName name="cvd">[0]!홁ㅎ</definedName>
    <definedName name="CVDSD">#N/A</definedName>
    <definedName name="CVG">#REF!,#REF!</definedName>
    <definedName name="cvj" hidden="1">{#N/A,#N/A,FALSE,"KMC최종회의(7월) 자료"}</definedName>
    <definedName name="CVV">#N/A</definedName>
    <definedName name="cvx">[0]!ㅗㅠㅎㄹ</definedName>
    <definedName name="cxzvczxvdde" hidden="1">{#N/A,#N/A,FALSE,"명세표"}</definedName>
    <definedName name="CZSVX">[0]!REEG</definedName>
    <definedName name="d">[38]Sheet2!$A$1:$A$11</definedName>
    <definedName name="D_FE">#REF!</definedName>
    <definedName name="D_FO">#REF!</definedName>
    <definedName name="DA">[20]단면가정!#REF!</definedName>
    <definedName name="DAA">[20]단면가정!#REF!</definedName>
    <definedName name="DADCZ" hidden="1">{"'용역비'!$A$4:$C$8"}</definedName>
    <definedName name="DAN">#REF!</definedName>
    <definedName name="DAN_S">#N/A</definedName>
    <definedName name="danba">#REF!,#REF!</definedName>
    <definedName name="DANGA">#REF!,#REF!</definedName>
    <definedName name="danga2">#REF!,#REF!</definedName>
    <definedName name="DASDASD" hidden="1">{"'용역비'!$A$4:$C$8"}</definedName>
    <definedName name="dasfew" hidden="1">{"'용역비'!$A$4:$C$8"}</definedName>
    <definedName name="DAT">#REF!</definedName>
    <definedName name="DATA">#REF!</definedName>
    <definedName name="DATA_">[39]WORK!$A$22:$BE$402</definedName>
    <definedName name="_xlnm.Database">#REF!</definedName>
    <definedName name="Database_MI">#REF!</definedName>
    <definedName name="database2">#REF!</definedName>
    <definedName name="dataww" hidden="1">#REF!</definedName>
    <definedName name="DB">#REF!</definedName>
    <definedName name="DC">#REF!</definedName>
    <definedName name="dcc">#N/A</definedName>
    <definedName name="dd">#N/A</definedName>
    <definedName name="ddasda" hidden="1">{#N/A,#N/A,TRUE,"Y생산";#N/A,#N/A,TRUE,"Y판매";#N/A,#N/A,TRUE,"Y총물량";#N/A,#N/A,TRUE,"Y능력";#N/A,#N/A,TRUE,"YKD"}</definedName>
    <definedName name="DDC">#N/A</definedName>
    <definedName name="DDD">[40]지급자재조서!#REF!</definedName>
    <definedName name="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 hidden="1">#REF!</definedName>
    <definedName name="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fg" hidden="1">{#N/A,#N/A,FALSE,"정공"}</definedName>
    <definedName name="DDE">#N/A</definedName>
    <definedName name="ddf">[0]!xcf</definedName>
    <definedName name="DDFA" hidden="1">{#N/A,#N/A,FALSE,"명세표"}</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O">#REF!</definedName>
    <definedName name="DDR">[20]!Macro8</definedName>
    <definedName name="DDS">[0]!ㅠㅜㅎ</definedName>
    <definedName name="DDW">BlankMacro1</definedName>
    <definedName name="DE">#REF!</definedName>
    <definedName name="Dealer">#REF!</definedName>
    <definedName name="DEMO">#REF!</definedName>
    <definedName name="DESC">#N/A</definedName>
    <definedName name="df">#REF!</definedName>
    <definedName name="DFASFD" hidden="1">{#N/A,#N/A,FALSE,"골재소요량";#N/A,#N/A,FALSE,"골재소요량"}</definedName>
    <definedName name="dfd" hidden="1">{#N/A,#N/A,FALSE,"명세표"}</definedName>
    <definedName name="DFDASFGDASG" hidden="1">{#N/A,#N/A,FALSE,"단가표지"}</definedName>
    <definedName name="df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DF" hidden="1">{#N/A,#N/A,FALSE,"단가표지"}</definedName>
    <definedName name="DFDFDFDF">#REF!</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D" hidden="1">{#N/A,#N/A,FALSE,"속도"}</definedName>
    <definedName name="DFDSFDFDFD" hidden="1">{#N/A,#N/A,FALSE,"구조1"}</definedName>
    <definedName name="DFDSFDS" hidden="1">{#N/A,#N/A,FALSE,"부대2"}</definedName>
    <definedName name="DFDSSF" hidden="1">{#N/A,#N/A,FALSE,"이정표"}</definedName>
    <definedName name="dfg" hidden="1">{#N/A,#N/A,FALSE,"명세표"}</definedName>
    <definedName name="DFGADSGAFDG" hidden="1">{#N/A,#N/A,FALSE,"운반시간"}</definedName>
    <definedName name="dfgbbn" hidden="1">{#N/A,#N/A,TRUE,"Y생산";#N/A,#N/A,TRUE,"Y판매";#N/A,#N/A,TRUE,"Y총물량";#N/A,#N/A,TRUE,"Y능력";#N/A,#N/A,TRUE,"YKD"}</definedName>
    <definedName name="dfgd" hidden="1">{#N/A,#N/A,FALSE,"명세표"}</definedName>
    <definedName name="DFGG">#REF!,#REF!</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s" hidden="1">{#N/A,#N/A,FALSE,"명세표"}</definedName>
    <definedName name="DFGSHS">[0]!ghgfh</definedName>
    <definedName name="DFHB">[20]!Macro9</definedName>
    <definedName name="dfjalk">#REF!</definedName>
    <definedName name="DFJKSLAEO">#REF!</definedName>
    <definedName name="DFR">#REF!,#REF!</definedName>
    <definedName name="DFRGS">#N/A</definedName>
    <definedName name="dfs" hidden="1">{#N/A,#N/A,FALSE,"명세표"}</definedName>
    <definedName name="DFSAFG">#N/A</definedName>
    <definedName name="DFSD">#REF!</definedName>
    <definedName name="dfsdf" hidden="1">{#N/A,#N/A,FALSE,"명세표"}</definedName>
    <definedName name="DFSFDSFDSF">#REF!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vd" hidden="1">{#N/A,#N/A,FALSE,"명세표"}</definedName>
    <definedName name="DFVGD">#N/A</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d" hidden="1">{#N/A,#N/A,FALSE,"명세표"}</definedName>
    <definedName name="DGDFGFGDG" hidden="1">{#N/A,#N/A,FALSE,"배수1"}</definedName>
    <definedName name="DGDGNN">[0]!xcf</definedName>
    <definedName name="DGF">#REF!</definedName>
    <definedName name="dgfa" hidden="1">{#N/A,#N/A,FALSE,"명세표"}</definedName>
    <definedName name="DGFNDGN">#N/A</definedName>
    <definedName name="dgfrhg" hidden="1">{#N/A,#N/A,TRUE,"Y생산";#N/A,#N/A,TRUE,"Y판매";#N/A,#N/A,TRUE,"Y총물량";#N/A,#N/A,TRUE,"Y능력";#N/A,#N/A,TRUE,"YKD"}</definedName>
    <definedName name="dgh">#N/A</definedName>
    <definedName name="DGNDGN">#N/A</definedName>
    <definedName name="DGNNGFDNDN">[0]!DGNDGN</definedName>
    <definedName name="DGRT">#N/A</definedName>
    <definedName name="DGV">[0]!vnb</definedName>
    <definedName name="DGVAFD">[0]!REGSVTEB</definedName>
    <definedName name="d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j" hidden="1">{"'용역비'!$A$4:$C$8"}</definedName>
    <definedName name="DHS">#REF!</definedName>
    <definedName name="di">#REF!</definedName>
    <definedName name="DIA">#REF!</definedName>
    <definedName name="DISTANCE">#REF!</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AJSL">#REF!,#REF!</definedName>
    <definedName name="DJHFJ">#REF!</definedName>
    <definedName name="DJKC">#REF!,#REF!</definedName>
    <definedName name="DJKNHVF">[0]!MATRO</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C" hidden="1">{#N/A,#N/A,FALSE,"현장 NCR 분석";#N/A,#N/A,FALSE,"현장품질감사";#N/A,#N/A,FALSE,"현장품질감사"}</definedName>
    <definedName name="DKD">BlankMacro1</definedName>
    <definedName name="DKDK">[41]수량산출!#REF!</definedName>
    <definedName name="DKDKD">#N/A</definedName>
    <definedName name="dkdkdkdkd" hidden="1">{#N/A,#N/A,FALSE,"명세표"}</definedName>
    <definedName name="DKE">BlankMacro1</definedName>
    <definedName name="DKFJLE">#REF!</definedName>
    <definedName name="DKFSLK">#REF!</definedName>
    <definedName name="DKJKF">[42]자료!$D$39:$E$43</definedName>
    <definedName name="dldldldll" hidden="1">[43]조명시설!#REF!</definedName>
    <definedName name="DLFE">#REF!</definedName>
    <definedName name="DLFO">#REF!</definedName>
    <definedName name="DLRHD" hidden="1">{#N/A,#N/A,FALSE,"KMC최종회의(7월) 자료"}</definedName>
    <definedName name="DMZ">#REF!,#REF!</definedName>
    <definedName name="dn" hidden="1">{#N/A,#N/A,FALSE,"혼합골재"}</definedName>
    <definedName name="dnflsl" hidden="1">#REF!</definedName>
    <definedName name="DNH">[0]!EGERG</definedName>
    <definedName name="dnjs">#REF!</definedName>
    <definedName name="dnjsrk2">#REF!</definedName>
    <definedName name="dnqks">#N/A</definedName>
    <definedName name="DNS">#REF!</definedName>
    <definedName name="Document_array">{"Book1","예술의전당.xls"}</definedName>
    <definedName name="DONG">"List Box 2"</definedName>
    <definedName name="DONG1">#REF!</definedName>
    <definedName name="DONG2">#REF!</definedName>
    <definedName name="DORO">#REF!,#REF!</definedName>
    <definedName name="DPI">#REF!</definedName>
    <definedName name="DRDRSSF">[0]!NBBV</definedName>
    <definedName name="DRIVE">#REF!</definedName>
    <definedName name="DRIVEABILITY" hidden="1">{#N/A,#N/A,FALSE,"단축1";#N/A,#N/A,FALSE,"단축2";#N/A,#N/A,FALSE,"단축3";#N/A,#N/A,FALSE,"장축";#N/A,#N/A,FALSE,"4WD"}</definedName>
    <definedName name="drjtjdth">#REF!</definedName>
    <definedName name="drk">#REF!</definedName>
    <definedName name="drsg">#REF!</definedName>
    <definedName name="drt">[20]!Macro14</definedName>
    <definedName name="DRTRTDKGMUKRT">#REF!</definedName>
    <definedName name="ds">#REF!</definedName>
    <definedName name="DSA" hidden="1">{#N/A,#N/A,FALSE,"포장1";#N/A,#N/A,FALSE,"포장1"}</definedName>
    <definedName name="DSAF">#N/A</definedName>
    <definedName name="dsaghh">#REF!</definedName>
    <definedName name="DSC">[0]!NND</definedName>
    <definedName name="DSD">#N/A</definedName>
    <definedName name="dsdsd" hidden="1">{#N/A,#N/A,FALSE,"운반시간"}</definedName>
    <definedName name="DSE">#REF!</definedName>
    <definedName name="dsf" hidden="1">{#N/A,#N/A,FALSE,"명세표"}</definedName>
    <definedName name="dsfa">#REF!</definedName>
    <definedName name="DSFC">[0]!NNF</definedName>
    <definedName name="DSFD">[0]!SSX</definedName>
    <definedName name="dsfg" hidden="1">{#N/A,#N/A,FALSE,"명세표"}</definedName>
    <definedName name="dsfgh" hidden="1">{#N/A,#N/A,FALSE,"정공"}</definedName>
    <definedName name="dsfgs" hidden="1">{#N/A,#N/A,FALSE,"명세표"}</definedName>
    <definedName name="dsfgsdfg" hidden="1">{#N/A,#N/A,FALSE,"명세표"}</definedName>
    <definedName name="dsfwe" hidden="1">{#N/A,#N/A,TRUE,"Y생산";#N/A,#N/A,TRUE,"Y판매";#N/A,#N/A,TRUE,"Y총물량";#N/A,#N/A,TRUE,"Y능력";#N/A,#N/A,TRUE,"YKD"}</definedName>
    <definedName name="DSKFJL">#REF!</definedName>
    <definedName name="DSO">#REF!</definedName>
    <definedName name="DSS">[0]!MATRO</definedName>
    <definedName name="DSSDS" hidden="1">{#N/A,#N/A,FALSE,"명세표"}</definedName>
    <definedName name="dsv">[0]!jyt</definedName>
    <definedName name="DSVP">#REF!</definedName>
    <definedName name="dtjk" hidden="1">{#N/A,#N/A,FALSE,"단축1";#N/A,#N/A,FALSE,"단축2";#N/A,#N/A,FALSE,"단축3";#N/A,#N/A,FALSE,"장축";#N/A,#N/A,FALSE,"4WD"}</definedName>
    <definedName name="DUCT">[44]수량산출!$A$118:$AB$124</definedName>
    <definedName name="duct2">[45]수량산출!#REF!</definedName>
    <definedName name="dvgbn" hidden="1">{#N/A,#N/A,FALSE,"정공"}</definedName>
    <definedName name="DVGDFS">[0]!FFC</definedName>
    <definedName name="DVZZ">#N/A</definedName>
    <definedName name="DW" hidden="1">{"'용역비'!$A$4:$C$8"}</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EQE" hidden="1">{"'용역비'!$A$4:$C$8"}</definedName>
    <definedName name="DWQE" hidden="1">{"'용역비'!$A$4:$C$8"}</definedName>
    <definedName name="DWS">BlankMacro1</definedName>
    <definedName name="DZGD">[0]!NHGF</definedName>
    <definedName name="D열">#REF!</definedName>
    <definedName name="E">{"'용역비'!$A$4:$C$8"}</definedName>
    <definedName name="E_IV">#REF!</definedName>
    <definedName name="È­°ø">#REF!</definedName>
    <definedName name="E10M">#REF!</definedName>
    <definedName name="E10P">#REF!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E">#REF!</definedName>
    <definedName name="E1M">#REF!</definedName>
    <definedName name="E1P">#REF!</definedName>
    <definedName name="E20M">#REF!</definedName>
    <definedName name="E20P">#REF!</definedName>
    <definedName name="E21M">#REF!</definedName>
    <definedName name="E21P">#REF!</definedName>
    <definedName name="E22M">#REF!</definedName>
    <definedName name="E22P">#REF!</definedName>
    <definedName name="E23M">#REF!</definedName>
    <definedName name="E23P">#REF!</definedName>
    <definedName name="E24M">#REF!</definedName>
    <definedName name="E24P">#REF!</definedName>
    <definedName name="E25M">#REF!</definedName>
    <definedName name="E25P">#REF!</definedName>
    <definedName name="E26E">#REF!</definedName>
    <definedName name="E26M">#REF!</definedName>
    <definedName name="E26P">#REF!</definedName>
    <definedName name="E27E">#REF!</definedName>
    <definedName name="E27M">#REF!</definedName>
    <definedName name="E27P">#REF!</definedName>
    <definedName name="E28E">#REF!</definedName>
    <definedName name="E28M">#REF!</definedName>
    <definedName name="E28P">#REF!</definedName>
    <definedName name="E29M">#REF!</definedName>
    <definedName name="E29P">#REF!</definedName>
    <definedName name="E2E">#REF!</definedName>
    <definedName name="E2M">#REF!</definedName>
    <definedName name="E2P">#REF!</definedName>
    <definedName name="E30M">#REF!</definedName>
    <definedName name="E30P">#REF!</definedName>
    <definedName name="E31E">#REF!</definedName>
    <definedName name="E31M">#REF!</definedName>
    <definedName name="E31P">#REF!</definedName>
    <definedName name="E32E">#REF!</definedName>
    <definedName name="E32M">#REF!</definedName>
    <definedName name="E32P">#REF!</definedName>
    <definedName name="E33E">#REF!</definedName>
    <definedName name="E33M">#REF!</definedName>
    <definedName name="E33P">#REF!</definedName>
    <definedName name="E34E">#REF!</definedName>
    <definedName name="E34M">#REF!</definedName>
    <definedName name="E34P">#REF!</definedName>
    <definedName name="E35M">#REF!</definedName>
    <definedName name="E35P">#REF!</definedName>
    <definedName name="E36M">#REF!</definedName>
    <definedName name="E36P">#REF!</definedName>
    <definedName name="E37M">#REF!</definedName>
    <definedName name="E37P">#REF!</definedName>
    <definedName name="E38M">#REF!</definedName>
    <definedName name="E38P">#REF!</definedName>
    <definedName name="E39M">#REF!</definedName>
    <definedName name="E39P">#REF!</definedName>
    <definedName name="E3P">#REF!</definedName>
    <definedName name="E40M">#REF!</definedName>
    <definedName name="E40P">#REF!</definedName>
    <definedName name="E41M">#REF!</definedName>
    <definedName name="E41P">#REF!</definedName>
    <definedName name="E42M">#REF!</definedName>
    <definedName name="E42P">#REF!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M">#REF!</definedName>
    <definedName name="E47P">#REF!</definedName>
    <definedName name="E48M">#REF!</definedName>
    <definedName name="E48P">#REF!</definedName>
    <definedName name="E49M">#REF!</definedName>
    <definedName name="E49P">#REF!</definedName>
    <definedName name="E4M">#REF!</definedName>
    <definedName name="E4P">#REF!</definedName>
    <definedName name="E50M">#REF!</definedName>
    <definedName name="E50P">#REF!</definedName>
    <definedName name="E51E">#REF!</definedName>
    <definedName name="E52M">#REF!</definedName>
    <definedName name="E52P">#REF!</definedName>
    <definedName name="E53M">#REF!</definedName>
    <definedName name="E53P">#REF!</definedName>
    <definedName name="E54M">#REF!</definedName>
    <definedName name="E54P">#REF!</definedName>
    <definedName name="E55M">#REF!</definedName>
    <definedName name="E55P">#REF!</definedName>
    <definedName name="E56M">#REF!</definedName>
    <definedName name="E56P">#REF!</definedName>
    <definedName name="E57M">#REF!</definedName>
    <definedName name="E57P">#REF!</definedName>
    <definedName name="E58M">#REF!</definedName>
    <definedName name="E58P">#REF!</definedName>
    <definedName name="E59M">#REF!</definedName>
    <definedName name="E59P">#REF!</definedName>
    <definedName name="E5M">#REF!</definedName>
    <definedName name="E5P">#REF!</definedName>
    <definedName name="E60M">#REF!</definedName>
    <definedName name="E60P">#REF!</definedName>
    <definedName name="E61M">#REF!</definedName>
    <definedName name="E61P">#REF!</definedName>
    <definedName name="E62M">#REF!</definedName>
    <definedName name="E62P">#REF!</definedName>
    <definedName name="E63M">#REF!</definedName>
    <definedName name="E63P">#REF!</definedName>
    <definedName name="E64M">#REF!</definedName>
    <definedName name="E64P">#REF!</definedName>
    <definedName name="E65M">#REF!</definedName>
    <definedName name="E65P">#REF!</definedName>
    <definedName name="E66M">#REF!</definedName>
    <definedName name="E66P">#REF!</definedName>
    <definedName name="E67M">#REF!</definedName>
    <definedName name="E67P">#REF!</definedName>
    <definedName name="E68M">#REF!</definedName>
    <definedName name="E6M">#REF!</definedName>
    <definedName name="E6P">#REF!</definedName>
    <definedName name="E7M">#REF!</definedName>
    <definedName name="E7P">#REF!</definedName>
    <definedName name="E8M">#REF!</definedName>
    <definedName name="E8P">#REF!</definedName>
    <definedName name="E9M">#REF!</definedName>
    <definedName name="E9P">#REF!</definedName>
    <definedName name="EA">#REF!</definedName>
    <definedName name="earrew" hidden="1">{"'용역비'!$A$4:$C$8"}</definedName>
    <definedName name="EB">#REF!</definedName>
    <definedName name="EC">#REF!</definedName>
    <definedName name="EDC">#REF!,#REF!</definedName>
    <definedName name="EDD">#N/A</definedName>
    <definedName name="EDE">[0]!SAF</definedName>
    <definedName name="edgh">#REF!</definedName>
    <definedName name="edssqq" hidden="1">{#N/A,#N/A,FALSE,"혼합골재"}</definedName>
    <definedName name="edtgh">#REF!</definedName>
    <definedName name="EE" hidden="1">{"'용역비'!$A$4:$C$8"}</definedName>
    <definedName name="EED">#N/A</definedName>
    <definedName name="EEDD">#N/A</definedName>
    <definedName name="EE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EEE">#N/A</definedName>
    <definedName name="EEEEE">#N/A</definedName>
    <definedName name="EEEEEE">#N/A</definedName>
    <definedName name="EEFEFEFE" hidden="1">{#N/A,#N/A,FALSE,"단축1";#N/A,#N/A,FALSE,"단축2";#N/A,#N/A,FALSE,"단축3";#N/A,#N/A,FALSE,"장축";#N/A,#N/A,FALSE,"4WD"}</definedName>
    <definedName name="efaef" hidden="1">{#N/A,#N/A,TRUE,"Y생산";#N/A,#N/A,TRUE,"Y판매";#N/A,#N/A,TRUE,"Y총물량";#N/A,#N/A,TRUE,"Y능력";#N/A,#N/A,TRUE,"YKD"}</definedName>
    <definedName name="efd" hidden="1">{#N/A,#N/A,FALSE,"명세표"}</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G" hidden="1">{"'용역비'!$A$4:$C$8"}</definedName>
    <definedName name="EF제동" hidden="1">{#N/A,#N/A,FALSE,"단축1";#N/A,#N/A,FALSE,"단축2";#N/A,#N/A,FALSE,"단축3";#N/A,#N/A,FALSE,"장축";#N/A,#N/A,FALSE,"4WD"}</definedName>
    <definedName name="EGE" hidden="1">{"'용역비'!$A$4:$C$8"}</definedName>
    <definedName name="EGERG">#N/A</definedName>
    <definedName name="EGG">[0]!vnb</definedName>
    <definedName name="egt">[0]!reyt</definedName>
    <definedName name="egtth" hidden="1">{#N/A,#N/A,FALSE,"96 3월물량표";#N/A,#N/A,FALSE,"96 4월물량표";#N/A,#N/A,FALSE,"96 5월물량표"}</definedName>
    <definedName name="ehyt">[0]!jhg</definedName>
    <definedName name="EIRP">#REF!</definedName>
    <definedName name="ej" hidden="1">{"'용역비'!$A$4:$C$8"}</definedName>
    <definedName name="ekfk" hidden="1">{#N/A,#N/A,FALSE,"현장 NCR 분석";#N/A,#N/A,FALSE,"현장품질감사";#N/A,#N/A,FALSE,"현장품질감사"}</definedName>
    <definedName name="el">[20]설계조건!#REF!</definedName>
    <definedName name="ELFE">#REF!</definedName>
    <definedName name="ELP">#REF!</definedName>
    <definedName name="EMP">#REF!</definedName>
    <definedName name="Emst10">#REF!</definedName>
    <definedName name="END">#REF!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Q" hidden="1">{"'용역비'!$A$4:$C$8"}</definedName>
    <definedName name="EQEQ" hidden="1">{"'용역비'!$A$4:$C$8"}</definedName>
    <definedName name="EQEQEQEQEQ" hidden="1">{"'용역비'!$A$4:$C$8"}</definedName>
    <definedName name="EQEQWEQ" hidden="1">{"'용역비'!$A$4:$C$8"}</definedName>
    <definedName name="EQEWQEQ" hidden="1">{"'용역비'!$A$4:$C$8"}</definedName>
    <definedName name="EQWE" hidden="1">{"'용역비'!$A$4:$C$8"}</definedName>
    <definedName name="EQWE2" hidden="1">{"'용역비'!$A$4:$C$8"}</definedName>
    <definedName name="EQWEQW" hidden="1">{"'용역비'!$A$4:$C$8"}</definedName>
    <definedName name="EQWGTWEG" hidden="1">{#N/A,#N/A,TRUE,"Y생산";#N/A,#N/A,TRUE,"Y판매";#N/A,#N/A,TRUE,"Y총물량";#N/A,#N/A,TRUE,"Y능력";#N/A,#N/A,TRUE,"YKD"}</definedName>
    <definedName name="erarawe" hidden="1">{"'용역비'!$A$4:$C$8"}</definedName>
    <definedName name="erarea" hidden="1">{"'용역비'!$A$4:$C$8"}</definedName>
    <definedName name="erareaw" hidden="1">{"'용역비'!$A$4:$C$8"}</definedName>
    <definedName name="erarew" hidden="1">{"'용역비'!$A$4:$C$8"}</definedName>
    <definedName name="ERAWYGDFBG" hidden="1">{#N/A,#N/A,TRUE,"Y생산";#N/A,#N/A,TRUE,"Y판매";#N/A,#N/A,TRUE,"Y총물량";#N/A,#N/A,TRUE,"Y능력";#N/A,#N/A,TRUE,"YKD"}</definedName>
    <definedName name="ERD">[20]!Macro2</definedName>
    <definedName name="ERER">#REF!</definedName>
    <definedName name="EREWE" hidden="1">{"'용역비'!$A$4:$C$8"}</definedName>
    <definedName name="ergdag" hidden="1">{#N/A,#N/A,FALSE,"96 3월물량표";#N/A,#N/A,FALSE,"96 4월물량표";#N/A,#N/A,FALSE,"96 5월물량표"}</definedName>
    <definedName name="ERGFD">[0]!uiy</definedName>
    <definedName name="ERGR">#N/A</definedName>
    <definedName name="ergsdfg" hidden="1">{#N/A,#N/A,TRUE,"Y생산";#N/A,#N/A,TRUE,"Y판매";#N/A,#N/A,TRUE,"Y총물량";#N/A,#N/A,TRUE,"Y능력";#N/A,#N/A,TRUE,"YKD"}</definedName>
    <definedName name="ergvgr" hidden="1">{#N/A,#N/A,FALSE,"정공"}</definedName>
    <definedName name="erh" hidden="1">{#N/A,#N/A,FALSE,"96 3월물량표";#N/A,#N/A,FALSE,"96 4월물량표";#N/A,#N/A,FALSE,"96 5월물량표"}</definedName>
    <definedName name="ERHGFBN" hidden="1">{#N/A,#N/A,TRUE,"Y생산";#N/A,#N/A,TRUE,"Y판매";#N/A,#N/A,TRUE,"Y총물량";#N/A,#N/A,TRUE,"Y능력";#N/A,#N/A,TRUE,"YKD"}</definedName>
    <definedName name="erhgfh" hidden="1">{#N/A,#N/A,TRUE,"Y생산";#N/A,#N/A,TRUE,"Y판매";#N/A,#N/A,TRUE,"Y총물량";#N/A,#N/A,TRUE,"Y능력";#N/A,#N/A,TRUE,"YKD"}</definedName>
    <definedName name="ERHGN" hidden="1">{#N/A,#N/A,FALSE,"96 3월물량표";#N/A,#N/A,FALSE,"96 4월물량표";#N/A,#N/A,FALSE,"96 5월물량표"}</definedName>
    <definedName name="ERHTH" hidden="1">{#N/A,#N/A,TRUE,"Y생산";#N/A,#N/A,TRUE,"Y판매";#N/A,#N/A,TRUE,"Y총물량";#N/A,#N/A,TRUE,"Y능력";#N/A,#N/A,TRUE,"YKD"}</definedName>
    <definedName name="erhyhtj" hidden="1">{#N/A,#N/A,TRUE,"Y생산";#N/A,#N/A,TRUE,"Y판매";#N/A,#N/A,TRUE,"Y총물량";#N/A,#N/A,TRUE,"Y능력";#N/A,#N/A,TRUE,"YKD"}</definedName>
    <definedName name="ERR">[0]!ㅈㅂㄷㄹ</definedName>
    <definedName name="ErrName414032697">[46]Sheet1!#REF!</definedName>
    <definedName name="ErrName533873080">#REF!</definedName>
    <definedName name="ErrName647821187">[46]Sheet1!#REF!</definedName>
    <definedName name="ErrName695115505">#REF!</definedName>
    <definedName name="ErrName767111658">#REF!</definedName>
    <definedName name="ErrName774740099">[46]Sheet1!#REF!</definedName>
    <definedName name="ErrName871445833">#REF!</definedName>
    <definedName name="ErrName986093162">[46]Sheet1!#REF!</definedName>
    <definedName name="ers" hidden="1">{#N/A,#N/A,FALSE,"96 3월물량표";#N/A,#N/A,FALSE,"96 4월물량표";#N/A,#N/A,FALSE,"96 5월물량표"}</definedName>
    <definedName name="ert">[20]!Macro5</definedName>
    <definedName name="ertyertye" hidden="1">{"'용역비'!$A$4:$C$8"}</definedName>
    <definedName name="ERU" hidden="1">{#N/A,#N/A,FALSE,"정공"}</definedName>
    <definedName name="ery" hidden="1">{#N/A,#N/A,TRUE,"Y생산";#N/A,#N/A,TRUE,"Y판매";#N/A,#N/A,TRUE,"Y총물량";#N/A,#N/A,TRUE,"Y능력";#N/A,#N/A,TRUE,"YKD"}</definedName>
    <definedName name="eryh" hidden="1">{#N/A,#N/A,TRUE,"Y생산";#N/A,#N/A,TRUE,"Y판매";#N/A,#N/A,TRUE,"Y총물량";#N/A,#N/A,TRUE,"Y능력";#N/A,#N/A,TRUE,"YKD"}</definedName>
    <definedName name="eryhghnj" hidden="1">{#N/A,#N/A,TRUE,"Y생산";#N/A,#N/A,TRUE,"Y판매";#N/A,#N/A,TRUE,"Y총물량";#N/A,#N/A,TRUE,"Y능력";#N/A,#N/A,TRUE,"YKD"}</definedName>
    <definedName name="ES92_93">[47]노임!#REF!</definedName>
    <definedName name="ES92_94">[47]노임!#REF!</definedName>
    <definedName name="ES93_94">[47]노임!#REF!</definedName>
    <definedName name="ES노임">[48]노임단가!$D$4:$I$134</definedName>
    <definedName name="etr">[0]!reyt</definedName>
    <definedName name="ETYETY" hidden="1">{"'용역비'!$A$4:$C$8"}</definedName>
    <definedName name="etyj" hidden="1">{"'용역비'!$A$4:$C$8"}</definedName>
    <definedName name="etyjj" hidden="1">{"'용역비'!$A$4:$C$8"}</definedName>
    <definedName name="ETYJTYJ" hidden="1">{"'용역비'!$A$4:$C$8"}</definedName>
    <definedName name="EW" hidden="1">{"'용역비'!$A$4:$C$8"}</definedName>
    <definedName name="EWAFADS" hidden="1">[10]Sheet14!$M$61:$M$130</definedName>
    <definedName name="EWDWQD">[0]!NNG</definedName>
    <definedName name="EWEQ2" hidden="1">{"'용역비'!$A$4:$C$8"}</definedName>
    <definedName name="EWF">#REF!,#REF!</definedName>
    <definedName name="EWFDA" hidden="1">[10]Sheet14!$Q$45:$AT$45</definedName>
    <definedName name="EWFDSVF">#N/A</definedName>
    <definedName name="EWGERBGDFB" hidden="1">{#N/A,#N/A,FALSE,"96 3월물량표";#N/A,#N/A,FALSE,"96 4월물량표";#N/A,#N/A,FALSE,"96 5월물량표"}</definedName>
    <definedName name="EWQAD" hidden="1">{"'용역비'!$A$4:$C$8"}</definedName>
    <definedName name="EWQE" hidden="1">{"'용역비'!$A$4:$C$8"}</definedName>
    <definedName name="EWR">[0]!GDF</definedName>
    <definedName name="EWRDWQ">#N/A</definedName>
    <definedName name="_xlnm.Extract">#REF!</definedName>
    <definedName name="Extract_MI">#REF!</definedName>
    <definedName name="eyeetr">#REF!</definedName>
    <definedName name="eyuhhgfh" hidden="1">{#N/A,#N/A,TRUE,"Y생산";#N/A,#N/A,TRUE,"Y판매";#N/A,#N/A,TRUE,"Y총물량";#N/A,#N/A,TRUE,"Y능력";#N/A,#N/A,TRUE,"YKD"}</definedName>
    <definedName name="F">#REF!</definedName>
    <definedName name="F.CHART" hidden="1">{#N/A,#N/A,FALSE,"KMC최종회의(7월) 자료"}</definedName>
    <definedName name="F_CODE">#N/A</definedName>
    <definedName name="F_CODE1">#N/A</definedName>
    <definedName name="F_DES">#REF!</definedName>
    <definedName name="F_DESC">#N/A</definedName>
    <definedName name="F_EQ">#N/A</definedName>
    <definedName name="F_EQ0">#REF!</definedName>
    <definedName name="F_FORM">#N/A</definedName>
    <definedName name="F_INT1">#N/A</definedName>
    <definedName name="F_LA">#N/A</definedName>
    <definedName name="F_LA0">#REF!</definedName>
    <definedName name="F_MA">#N/A</definedName>
    <definedName name="F_MA0">#REF!</definedName>
    <definedName name="F_QINC">#N/A</definedName>
    <definedName name="F_QMOD">#N/A</definedName>
    <definedName name="F_QQTY">#REF!</definedName>
    <definedName name="F_QUNIT">#REF!</definedName>
    <definedName name="F_QVAL">#N/A</definedName>
    <definedName name="F_SEQ">#N/A</definedName>
    <definedName name="F_SIZE">#REF!</definedName>
    <definedName name="F_SOS">#N/A</definedName>
    <definedName name="F_TMOD">#N/A</definedName>
    <definedName name="F_TQTY">#N/A</definedName>
    <definedName name="F_TUNIT">#N/A</definedName>
    <definedName name="F_UNIT">#N/A</definedName>
    <definedName name="F1F">[30]교각1!#REF!</definedName>
    <definedName name="F2F">[30]교각1!#REF!</definedName>
    <definedName name="F3F">[30]교각1!#REF!</definedName>
    <definedName name="fact">#REF!</definedName>
    <definedName name="fada">#REF!</definedName>
    <definedName name="fadfa">#REF!</definedName>
    <definedName name="FAFDAFA" hidden="1">{#N/A,#N/A,TRUE,"Y생산";#N/A,#N/A,TRUE,"Y판매";#N/A,#N/A,TRUE,"Y총물량";#N/A,#N/A,TRUE,"Y능력";#N/A,#N/A,TRUE,"YKD"}</definedName>
    <definedName name="fagag">#REF!</definedName>
    <definedName name="FBFDBFG">#REF!</definedName>
    <definedName name="fbvnvcb" hidden="1">{#N/A,#N/A,FALSE,"96 3월물량표";#N/A,#N/A,FALSE,"96 4월물량표";#N/A,#N/A,FALSE,"96 5월물량표"}</definedName>
    <definedName name="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ASFDAFA" hidden="1">{#N/A,#N/A,TRUE,"Y생산";#N/A,#N/A,TRUE,"Y판매";#N/A,#N/A,TRUE,"Y총물량";#N/A,#N/A,TRUE,"Y능력";#N/A,#N/A,TRUE,"YKD"}</definedName>
    <definedName name="FDBGDF">#N/A</definedName>
    <definedName name="FDBGFBVGBVFF">[33]Macro!$P$1</definedName>
    <definedName name="fdc" hidden="1">{#N/A,#N/A,FALSE,"명세표"}</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 hidden="1">{#N/A,#N/A,TRUE,"Y생산";#N/A,#N/A,TRUE,"Y판매";#N/A,#N/A,TRUE,"Y총물량";#N/A,#N/A,TRUE,"Y능력";#N/A,#N/A,TRUE,"YKD"}</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F">#REF!</definedName>
    <definedName name="FDFDS">#REF!,#REF!</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s">[0]!ㅗㅠㅎㄹ</definedName>
    <definedName name="fdg">#REF!</definedName>
    <definedName name="FDGDFAGFD" hidden="1">{#N/A,#N/A,FALSE,"포장1";#N/A,#N/A,FALSE,"포장1"}</definedName>
    <definedName name="fdgds" hidden="1">{#N/A,#N/A,FALSE,"명세표"}</definedName>
    <definedName name="FDGFD">#N/A</definedName>
    <definedName name="fdgfdg" hidden="1">{#N/A,#N/A,FALSE,"2~8번"}</definedName>
    <definedName name="fdgfdsg" hidden="1">{#N/A,#N/A,FALSE,"명세표"}</definedName>
    <definedName name="fdgfgf" hidden="1">{#N/A,#N/A,FALSE,"운반시간"}</definedName>
    <definedName name="fdghea" hidden="1">{#N/A,#N/A,TRUE,"Y생산";#N/A,#N/A,TRUE,"Y판매";#N/A,#N/A,TRUE,"Y총물량";#N/A,#N/A,TRUE,"Y능력";#N/A,#N/A,TRUE,"YKD"}</definedName>
    <definedName name="fdgs" hidden="1">{#N/A,#N/A,FALSE,"명세표"}</definedName>
    <definedName name="fdgsf" hidden="1">{#N/A,#N/A,FALSE,"명세표"}</definedName>
    <definedName name="fdgsg" hidden="1">{#N/A,#N/A,FALSE,"명세표"}</definedName>
    <definedName name="fdgz">#REF!</definedName>
    <definedName name="FDH">#REF!</definedName>
    <definedName name="FDS">#N/A</definedName>
    <definedName name="FDSA" hidden="1">{#N/A,#N/A,TRUE,"Y생산";#N/A,#N/A,TRUE,"Y판매";#N/A,#N/A,TRUE,"Y총물량";#N/A,#N/A,TRUE,"Y능력";#N/A,#N/A,TRUE,"YKD"}</definedName>
    <definedName name="fdsg" hidden="1">{#N/A,#N/A,FALSE,"명세표"}</definedName>
    <definedName name="fdsgfgr" hidden="1">{#N/A,#N/A,FALSE,"명세표"}</definedName>
    <definedName name="fdsgs" hidden="1">{#N/A,#N/A,FALSE,"명세표"}</definedName>
    <definedName name="FDSV">[0]!FFC</definedName>
    <definedName name="FDV">[0]!NBBV</definedName>
    <definedName name="FDVG">[0]!ㄹ퓰</definedName>
    <definedName name="FEE">#REF!</definedName>
    <definedName name="FEEFDD">#REF!</definedName>
    <definedName name="FEEL">#REF!</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se">[0]!jytr</definedName>
    <definedName name="FEWS" hidden="1">{#N/A,#N/A,TRUE,"Y생산";#N/A,#N/A,TRUE,"Y판매";#N/A,#N/A,TRUE,"Y총물량";#N/A,#N/A,TRUE,"Y능력";#N/A,#N/A,TRUE,"YKD"}</definedName>
    <definedName name="ff" hidden="1">{#N/A,#N/A,FALSE,"명세표"}</definedName>
    <definedName name="FFC">#N/A</definedName>
    <definedName name="FFDGGFD">#REF!</definedName>
    <definedName name="FFF">#N/A</definedName>
    <definedName name="FFFDD" hidden="1">{#N/A,#N/A,TRUE,"Y생산";#N/A,#N/A,TRUE,"Y판매";#N/A,#N/A,TRUE,"Y총물량";#N/A,#N/A,TRUE,"Y능력";#N/A,#N/A,TRUE,"YKD"}</definedName>
    <definedName name="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#N/A</definedName>
    <definedName name="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g">#N/A</definedName>
    <definedName name="ffh">[0]!uiy</definedName>
    <definedName name="ffk" hidden="1">#REF!</definedName>
    <definedName name="FFVG">#N/A</definedName>
    <definedName name="fg">#REF!</definedName>
    <definedName name="FG46TBTB4RTDKDK">#REF!</definedName>
    <definedName name="fgagag">#REF!</definedName>
    <definedName name="fgcfgg">[0]!ghgfh</definedName>
    <definedName name="FGD">#REF!</definedName>
    <definedName name="FGDAG" hidden="1">{#N/A,#N/A,FALSE,"포장2"}</definedName>
    <definedName name="FGDAGFG" hidden="1">{#N/A,#N/A,FALSE,"혼합골재"}</definedName>
    <definedName name="fgds" hidden="1">{#N/A,#N/A,FALSE,"명세표"}</definedName>
    <definedName name="FGF">#N/A</definedName>
    <definedName name="fgfadgf" hidden="1">{#N/A,#N/A,FALSE,"혼합골재"}</definedName>
    <definedName name="FGFDG" hidden="1">{#N/A,#N/A,FALSE,"표지목차"}</definedName>
    <definedName name="fgfdgffff" hidden="1">{#N/A,#N/A,FALSE,"부대2"}</definedName>
    <definedName name="fgfdsgdfg" hidden="1">{#N/A,#N/A,FALSE,"혼합골재"}</definedName>
    <definedName name="FGH">#REF!,#REF!</definedName>
    <definedName name="fghfdagfd" hidden="1">{#N/A,#N/A,FALSE,"표지목차"}</definedName>
    <definedName name="FGR">[0]!ㅠㅜㅎ</definedName>
    <definedName name="FGRKRKRKRKRKRKRKRKRKRKRKRKRKRKR">#REF!</definedName>
    <definedName name="fgs" hidden="1">{#N/A,#N/A,FALSE,"명세표"}</definedName>
    <definedName name="fgsrf" hidden="1">{#N/A,#N/A,FALSE,"명세표"}</definedName>
    <definedName name="FGV">[0]!NNF</definedName>
    <definedName name="fgvh" hidden="1">{#N/A,#N/A,TRUE,"Y생산";#N/A,#N/A,TRUE,"Y판매";#N/A,#N/A,TRUE,"Y총물량";#N/A,#N/A,TRUE,"Y능력";#N/A,#N/A,TRUE,"YKD"}</definedName>
    <definedName name="FH" hidden="1">[49]Sheet16!$S$47:$AV$47</definedName>
    <definedName name="fhddg" hidden="1">{#N/A,#N/A,FALSE,"부대1"}</definedName>
    <definedName name="FIRE">[20]!Macro10</definedName>
    <definedName name="FIX">#REF!</definedName>
    <definedName name="FIXT">[20]데이타!$U$23:$V$50</definedName>
    <definedName name="FJD" hidden="1">{#N/A,#N/A,FALSE,"단축1";#N/A,#N/A,FALSE,"단축2";#N/A,#N/A,FALSE,"단축3";#N/A,#N/A,FALSE,"장축";#N/A,#N/A,FALSE,"4WD"}</definedName>
    <definedName name="FK" hidden="1">{"'용역비'!$A$4:$C$8"}</definedName>
    <definedName name="FKFFKFFKF">#REF!</definedName>
    <definedName name="FL96광속">#REF!</definedName>
    <definedName name="flag">#REF!</definedName>
    <definedName name="FLEX28C">#REF!</definedName>
    <definedName name="FLEXIBLE.T.L" hidden="1">{#N/A,#N/A,FALSE,"단축1";#N/A,#N/A,FALSE,"단축2";#N/A,#N/A,FALSE,"단축3";#N/A,#N/A,FALSE,"장축";#N/A,#N/A,FALSE,"4WD"}</definedName>
    <definedName name="FLOW" hidden="1">{#N/A,#N/A,FALSE,"KMC최종회의(7월) 자료"}</definedName>
    <definedName name="FN">[30]교각1!#REF!</definedName>
    <definedName name="FNDFGNDG">[0]!홁ㅎ</definedName>
    <definedName name="FOOT1">[20]설계조건!#REF!</definedName>
    <definedName name="FOOT2">[20]설계조건!#REF!</definedName>
    <definedName name="FOOT3">[20]설계조건!#REF!</definedName>
    <definedName name="footh">#REF!</definedName>
    <definedName name="footw">#REF!</definedName>
    <definedName name="FR8_1C">#REF!</definedName>
    <definedName name="FR8_2C">#REF!</definedName>
    <definedName name="FR8_3C">#REF!</definedName>
    <definedName name="FR8_4C">#REF!</definedName>
    <definedName name="FR8_SIZE_1C">[29]케이블및전선관규격표!$E$101:$M$114</definedName>
    <definedName name="FR8_SIZE_3C">[29]케이블및전선관규격표!$D$106:$L$114</definedName>
    <definedName name="fre" hidden="1">{#N/A,#N/A,FALSE,"명세표"}</definedName>
    <definedName name="FREE">[0]!NNC</definedName>
    <definedName name="FREERGR">[33]Macro!$Q$1</definedName>
    <definedName name="FREEWHEEL" hidden="1">[50]CAUDIT!#REF!</definedName>
    <definedName name="frt">#N/A</definedName>
    <definedName name="FS" hidden="1">{#N/A,#N/A,FALSE,"배수1"}</definedName>
    <definedName name="FSDF">#REF!,#REF!</definedName>
    <definedName name="fsdfafa" hidden="1">{"'용역비'!$A$4:$C$8"}</definedName>
    <definedName name="FSVGF">[0]!MATRO</definedName>
    <definedName name="FSWADJK">#REF!</definedName>
    <definedName name="ft">[51]말뚝물량!#REF!</definedName>
    <definedName name="ftedrht">#REF!</definedName>
    <definedName name="ftw">[20]!Macro6</definedName>
    <definedName name="FV">[0]!NNF</definedName>
    <definedName name="FVD">[0]!SDVF</definedName>
    <definedName name="fvn">[0]!xcf</definedName>
    <definedName name="FVNGHMGHM" hidden="1">{#N/A,#N/A,TRUE,"Y생산";#N/A,#N/A,TRUE,"Y판매";#N/A,#N/A,TRUE,"Y총물량";#N/A,#N/A,TRUE,"Y능력";#N/A,#N/A,TRUE,"YKD"}</definedName>
    <definedName name="FYT">[0]!ㄹ퓰</definedName>
    <definedName name="F이">#REF!</definedName>
    <definedName name="F일">#REF!</definedName>
    <definedName name="G">{"'용역비'!$A$4:$C$8"}</definedName>
    <definedName name="gaad">#REF!</definedName>
    <definedName name="GAB">#REF!</definedName>
    <definedName name="gagaga">#REF!</definedName>
    <definedName name="GAK">#REF!</definedName>
    <definedName name="GATG4E" hidden="1">{#N/A,#N/A,TRUE,"Y생산";#N/A,#N/A,TRUE,"Y판매";#N/A,#N/A,TRUE,"Y총물량";#N/A,#N/A,TRUE,"Y능력";#N/A,#N/A,TRUE,"YKD"}</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FHG">[0]!GVHBG</definedName>
    <definedName name="GC">#REF!</definedName>
    <definedName name="GDF">#N/A</definedName>
    <definedName name="GDG" hidden="1">{#N/A,#N/A,FALSE,"포장2"}</definedName>
    <definedName name="GDGDGN">[0]!REEG</definedName>
    <definedName name="GDGFD" hidden="1">{#N/A,#N/A,FALSE,"배수1"}</definedName>
    <definedName name="gdyu" hidden="1">{#N/A,#N/A,FALSE,"96 3월물량표";#N/A,#N/A,FALSE,"96 4월물량표";#N/A,#N/A,FALSE,"96 5월물량표"}</definedName>
    <definedName name="GEMCO" hidden="1">#REF!</definedName>
    <definedName name="GEN_KVA">#REF!</definedName>
    <definedName name="GEN_KW">#REF!</definedName>
    <definedName name="GER">[0]!TGGG</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 hidden="1">{#N/A,#N/A,FALSE,"명세표"}</definedName>
    <definedName name="GFADAF" hidden="1">{#N/A,#N/A,TRUE,"Y생산";#N/A,#N/A,TRUE,"Y판매";#N/A,#N/A,TRUE,"Y총물량";#N/A,#N/A,TRUE,"Y능력";#N/A,#N/A,TRUE,"YKD"}</definedName>
    <definedName name="gfag">#REF!</definedName>
    <definedName name="gfbn" hidden="1">{#N/A,#N/A,TRUE,"Y생산";#N/A,#N/A,TRUE,"Y판매";#N/A,#N/A,TRUE,"Y총물량";#N/A,#N/A,TRUE,"Y능력";#N/A,#N/A,TRUE,"YKD"}</definedName>
    <definedName name="GFD">[0]!ㅠㅜㅎ</definedName>
    <definedName name="GFDG" hidden="1">{#N/A,#N/A,FALSE,"2~8번"}</definedName>
    <definedName name="GFDGDFGFG" hidden="1">{#N/A,#N/A,FALSE,"혼합골재"}</definedName>
    <definedName name="gfg">[0]!uiy</definedName>
    <definedName name="GFGF">#REF!</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h">#REF!</definedName>
    <definedName name="GFGFHGFHF" hidden="1">{#N/A,#N/A,FALSE,"토공2"}</definedName>
    <definedName name="GFH">[0]!FFF</definedName>
    <definedName name="gfhery" hidden="1">{#N/A,#N/A,FALSE,"96 3월물량표";#N/A,#N/A,FALSE,"96 4월물량표";#N/A,#N/A,FALSE,"96 5월물량표"}</definedName>
    <definedName name="gfhfh">#REF!</definedName>
    <definedName name="gfhgh" hidden="1">{#N/A,#N/A,FALSE,"배수2"}</definedName>
    <definedName name="gfhj" hidden="1">{#N/A,#N/A,TRUE,"Y생산";#N/A,#N/A,TRUE,"Y판매";#N/A,#N/A,TRUE,"Y총물량";#N/A,#N/A,TRUE,"Y능력";#N/A,#N/A,TRUE,"YKD"}</definedName>
    <definedName name="gfj" hidden="1">{#N/A,#N/A,TRUE,"Y생산";#N/A,#N/A,TRUE,"Y판매";#N/A,#N/A,TRUE,"Y총물량";#N/A,#N/A,TRUE,"Y능력";#N/A,#N/A,TRUE,"YKD"}</definedName>
    <definedName name="GFSD" hidden="1">[10]Sheet16!$Q$48:$AT$48</definedName>
    <definedName name="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ER">#REF!</definedName>
    <definedName name="ggfhgfshgh" hidden="1">{#N/A,#N/A,FALSE,"포장2"}</definedName>
    <definedName name="GGG"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G">#REF!</definedName>
    <definedName name="GGGGG">#N/A</definedName>
    <definedName name="GGGGGG">#N/A</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h">[0]!jhg</definedName>
    <definedName name="gghk" hidden="1">{#N/A,#N/A,FALSE,"정공"}</definedName>
    <definedName name="ggsgf">#REF!</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DF">#REF!</definedName>
    <definedName name="GHG">#N/A</definedName>
    <definedName name="ghgfh">#N/A</definedName>
    <definedName name="GHH">#N/A</definedName>
    <definedName name="ghj" hidden="1">{#N/A,#N/A,FALSE,"96 3월물량표";#N/A,#N/A,FALSE,"96 4월물량표";#N/A,#N/A,FALSE,"96 5월물량표"}</definedName>
    <definedName name="ghjy" hidden="1">{#N/A,#N/A,TRUE,"Y생산";#N/A,#N/A,TRUE,"Y판매";#N/A,#N/A,TRUE,"Y총물량";#N/A,#N/A,TRUE,"Y능력";#N/A,#N/A,TRUE,"YKD"}</definedName>
    <definedName name="gigin">[20]설계조건!#REF!</definedName>
    <definedName name="gj" hidden="1">{#N/A,#N/A,FALSE,"96 3월물량표";#N/A,#N/A,FALSE,"96 4월물량표";#N/A,#N/A,FALSE,"96 5월물량표"}</definedName>
    <definedName name="gjckddud">#REF!,#REF!</definedName>
    <definedName name="GJHGLI" hidden="1">{#N/A,#N/A,FALSE,"포장1";#N/A,#N/A,FALSE,"포장1"}</definedName>
    <definedName name="gjk" hidden="1">{#N/A,#N/A,TRUE,"Y생산";#N/A,#N/A,TRUE,"Y판매";#N/A,#N/A,TRUE,"Y총물량";#N/A,#N/A,TRUE,"Y능력";#N/A,#N/A,TRUE,"YKD"}</definedName>
    <definedName name="GKDURK">#REF!,#REF!,#REF!</definedName>
    <definedName name="gks"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GNDFGN">#N/A</definedName>
    <definedName name="GNDGNDN">[0]!REGSVTEB</definedName>
    <definedName name="gnxcvb" hidden="1">{#N/A,#N/A,TRUE,"Y생산";#N/A,#N/A,TRUE,"Y판매";#N/A,#N/A,TRUE,"Y총물량";#N/A,#N/A,TRUE,"Y능력";#N/A,#N/A,TRUE,"YKD"}</definedName>
    <definedName name="godk" hidden="1">{#N/A,#N/A,FALSE,"명세표"}</definedName>
    <definedName name="goejgoe">#REF!</definedName>
    <definedName name="GREE">[0]!vnb</definedName>
    <definedName name="grew" hidden="1">#REF!</definedName>
    <definedName name="GROUND">#REF!</definedName>
    <definedName name="GROUNDING">#REF!</definedName>
    <definedName name="GROUNDINGCELL">#REF!</definedName>
    <definedName name="GS" hidden="1">{#N/A,#N/A,FALSE,"포장2"}</definedName>
    <definedName name="gsghghdf">#REF!</definedName>
    <definedName name="gsrnaerg" hidden="1">{#N/A,#N/A,TRUE,"Y생산";#N/A,#N/A,TRUE,"Y판매";#N/A,#N/A,TRUE,"Y총물량";#N/A,#N/A,TRUE,"Y능력";#N/A,#N/A,TRUE,"YKD"}</definedName>
    <definedName name="gt">#REF!</definedName>
    <definedName name="gu">#REF!,#REF!</definedName>
    <definedName name="GUM_S">#N/A</definedName>
    <definedName name="GVH">#REF!,#REF!</definedName>
    <definedName name="GVHBG">#N/A</definedName>
    <definedName name="gvv">[0]!ㅁㄴㄹㅇㄹ</definedName>
    <definedName name="GV굵기">#REF!</definedName>
    <definedName name="GYTR">#N/A</definedName>
    <definedName name="G열">#REF!</definedName>
    <definedName name="H">{"'용역비'!$A$4:$C$8"}</definedName>
    <definedName name="H_S">#REF!</definedName>
    <definedName name="H_W설치기사">#REF!</definedName>
    <definedName name="H_W설치사">#REF!</definedName>
    <definedName name="H_W시험기사">#REF!</definedName>
    <definedName name="H_W시험사">#REF!</definedName>
    <definedName name="H100x100x6x8t_단중">#REF!</definedName>
    <definedName name="H125x125x6.5x9t_단중">#REF!</definedName>
    <definedName name="H150x100x6x9t_단중">#REF!</definedName>
    <definedName name="H1C">#REF!</definedName>
    <definedName name="H1H">#REF!</definedName>
    <definedName name="H1L">#REF!</definedName>
    <definedName name="H1R">#REF!</definedName>
    <definedName name="H1WL">#REF!</definedName>
    <definedName name="H1WR">#REF!</definedName>
    <definedName name="H2C">#REF!</definedName>
    <definedName name="H2H">#REF!</definedName>
    <definedName name="H2L">#REF!</definedName>
    <definedName name="H2R">#REF!</definedName>
    <definedName name="H2WL">#REF!</definedName>
    <definedName name="H2WR">#REF!</definedName>
    <definedName name="H3H">#REF!</definedName>
    <definedName name="H3L">#REF!</definedName>
    <definedName name="H3R">#REF!</definedName>
    <definedName name="H3WL">#REF!</definedName>
    <definedName name="H3WR">#REF!</definedName>
    <definedName name="H4H">#REF!</definedName>
    <definedName name="H4L">#REF!</definedName>
    <definedName name="H4R">#REF!</definedName>
    <definedName name="H5L">#REF!</definedName>
    <definedName name="H5R">#REF!</definedName>
    <definedName name="H6L">#REF!</definedName>
    <definedName name="H6R">#REF!</definedName>
    <definedName name="H7L">#REF!</definedName>
    <definedName name="H7R">#REF!</definedName>
    <definedName name="H9A">#REF!</definedName>
    <definedName name="HA">#REF!</definedName>
    <definedName name="HAA">#REF!</definedName>
    <definedName name="HAF">#REF!</definedName>
    <definedName name="hagaga">#REF!</definedName>
    <definedName name="han" hidden="1">#REF!</definedName>
    <definedName name="hardwar" hidden="1">#REF!</definedName>
    <definedName name="HB">#REF!</definedName>
    <definedName name="HBBSBS">#REF!</definedName>
    <definedName name="HBHG">#N/A</definedName>
    <definedName name="HBV">#REF!</definedName>
    <definedName name="HBZZ">#REF!</definedName>
    <definedName name="HC">#REF!</definedName>
    <definedName name="HCR">#REF!</definedName>
    <definedName name="HCY">#N/A</definedName>
    <definedName name="HD">#REF!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SVP">#REF!</definedName>
    <definedName name="HE">#REF!</definedName>
    <definedName name="HF">#REF!</definedName>
    <definedName name="HFCO">[29]케이블및전선관규격표!$A$5:$S$95</definedName>
    <definedName name="HFCO_SIZE_1C">[29]케이블및전선관규격표!$C$101:$M$114</definedName>
    <definedName name="HFCO_SIZE_3C">[29]케이블및전선관규격표!$B$106:$L$114</definedName>
    <definedName name="HFH" hidden="1">{#N/A,#N/A,TRUE,"Y생산";#N/A,#N/A,TRUE,"Y판매";#N/A,#N/A,TRUE,"Y총물량";#N/A,#N/A,TRUE,"Y능력";#N/A,#N/A,TRUE,"YKD"}</definedName>
    <definedName name="HFIO비교">'[52]3.1.4 F-FR8'!$W$7:$X$25</definedName>
    <definedName name="hgd" hidden="1">{#N/A,#N/A,FALSE,"배수2"}</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h" hidden="1">{#N/A,#N/A,FALSE,"96 3월물량표";#N/A,#N/A,FALSE,"96 4월물량표";#N/A,#N/A,FALSE,"96 5월물량표"}</definedName>
    <definedName name="HGFHGFHGFH" hidden="1">{#N/A,#N/A,FALSE,"단축1";#N/A,#N/A,FALSE,"단축2";#N/A,#N/A,FALSE,"단축3";#N/A,#N/A,FALSE,"장축";#N/A,#N/A,FALSE,"4WD"}</definedName>
    <definedName name="HGG">#N/A</definedName>
    <definedName name="hghshw">#REF!</definedName>
    <definedName name="HGJ">#REF!</definedName>
    <definedName name="hgmjbv" hidden="1">{#N/A,#N/A,TRUE,"Y생산";#N/A,#N/A,TRUE,"Y판매";#N/A,#N/A,TRUE,"Y총물량";#N/A,#N/A,TRUE,"Y능력";#N/A,#N/A,TRUE,"YKD"}</definedName>
    <definedName name="HGSGAG">#REF!</definedName>
    <definedName name="hh" hidden="1">{#N/A,#N/A,FALSE,"명세표"}</definedName>
    <definedName name="HHAF">#REF!</definedName>
    <definedName name="HHG">[0]!NNC</definedName>
    <definedName name="HHH">#REF!,#REF!</definedName>
    <definedName name="HHHH" hidden="1">#REF!</definedName>
    <definedName name="HHHHH">#N/A</definedName>
    <definedName name="HHHHHH">#N/A</definedName>
    <definedName name="HHK">#N/A</definedName>
    <definedName name="HHMF">#REF!</definedName>
    <definedName name="HHR" hidden="1">{#N/A,#N/A,FALSE,"포장2"}</definedName>
    <definedName name="hhsfs">#REF!</definedName>
    <definedName name="hhshsh">#REF!</definedName>
    <definedName name="HI_전선관">#REF!</definedName>
    <definedName name="HIPVC28">[28]Sheet6!#REF!</definedName>
    <definedName name="HIPVC36">[28]Sheet6!#REF!</definedName>
    <definedName name="HJ">#REF!</definedName>
    <definedName name="hjk">#N/A</definedName>
    <definedName name="HJU">#REF!,#REF!</definedName>
    <definedName name="hkilgu" hidden="1">{#N/A,#N/A,FALSE,"포장2"}</definedName>
    <definedName name="HL">#REF!</definedName>
    <definedName name="HMAX">#N/A</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k" hidden="1">{#N/A,#N/A,TRUE,"Y생산";#N/A,#N/A,TRUE,"Y판매";#N/A,#N/A,TRUE,"Y총물량";#N/A,#N/A,TRUE,"Y능력";#N/A,#N/A,TRUE,"YKD"}</definedName>
    <definedName name="HMOTOR">#REF!</definedName>
    <definedName name="HO">#REF!</definedName>
    <definedName name="HOHOHO">#REF!</definedName>
    <definedName name="HORI">#REF!</definedName>
    <definedName name="HP">#REF!</definedName>
    <definedName name="HPUMP">#REF!</definedName>
    <definedName name="HR">#REF!</definedName>
    <definedName name="Hs">#REF!</definedName>
    <definedName name="HSH">#REF!</definedName>
    <definedName name="hshs">#REF!</definedName>
    <definedName name="HSR" hidden="1">{"'용역비'!$A$4:$C$8"}</definedName>
    <definedName name="HSV">#REF!</definedName>
    <definedName name="HT">#REF!</definedName>
    <definedName name="HTD">#N/A</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ML_CodePage" hidden="1">949</definedName>
    <definedName name="HTML_Control" hidden="1">{"'공사부문'!$A$6:$A$32"}</definedName>
    <definedName name="HTML_Description" hidden="1">""</definedName>
    <definedName name="HTML_Email" hidden="1">""</definedName>
    <definedName name="HTML_Header" hidden="1">"공사부문"</definedName>
    <definedName name="HTML_LastUpdate" hidden="1">"98-04-27"</definedName>
    <definedName name="HTML_LineAfter" hidden="1">FALSE</definedName>
    <definedName name="HTML_LineBefore" hidden="1">FALSE</definedName>
    <definedName name="HTML_Name" hidden="1">"김준곤"</definedName>
    <definedName name="HTML_OBDlg2" hidden="1">TRUE</definedName>
    <definedName name="HTML_OBDlg4" hidden="1">TRUE</definedName>
    <definedName name="HTML_OS" hidden="1">0</definedName>
    <definedName name="HTML_PathFile" hidden="1">"C:\WINNT\Profiles\Administrator\Personal\MyHTML.htm"</definedName>
    <definedName name="HTML_Title" hidden="1">"시중노임단가"</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tr" hidden="1">{#N/A,#N/A,TRUE,"Y생산";#N/A,#N/A,TRUE,"Y판매";#N/A,#N/A,TRUE,"Y총물량";#N/A,#N/A,TRUE,"Y능력";#N/A,#N/A,TRUE,"YKD"}</definedName>
    <definedName name="hulhu">#REF!</definedName>
    <definedName name="HVAFP">#REF!</definedName>
    <definedName name="HVMF">#REF!</definedName>
    <definedName name="HWEI">#REF!</definedName>
    <definedName name="HWL">#REF!</definedName>
    <definedName name="HWR">#REF!</definedName>
    <definedName name="hw설치기사">#REF!</definedName>
    <definedName name="hw시험기사">#REF!</definedName>
    <definedName name="hyh">[0]!ytjuy</definedName>
    <definedName name="HYP" hidden="1">'[53]#REF'!$A$2:$IV$4095</definedName>
    <definedName name="H사">#REF!</definedName>
    <definedName name="H삼">#REF!</definedName>
    <definedName name="H이">#REF!</definedName>
    <definedName name="H일">#REF!</definedName>
    <definedName name="I">{"'용역비'!$A$4:$C$8"}</definedName>
    <definedName name="IB">#REF!</definedName>
    <definedName name="ID">#REF!,#REF!</definedName>
    <definedName name="II" hidden="1">{"'용역비'!$A$4:$C$8"}</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 hidden="1">{"'용역비'!$A$4:$C$8"}</definedName>
    <definedName name="IIIII" hidden="1">{"'용역비'!$A$4:$C$8"}</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k">[0]!ghgfh</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l">#REF!</definedName>
    <definedName name="ILCODE">#N/A</definedName>
    <definedName name="ILJIB_MOTO_PYO">#REF!</definedName>
    <definedName name="ILLIST">#REF!</definedName>
    <definedName name="ILP공제면적">#REF!</definedName>
    <definedName name="ILP면적">#REF!</definedName>
    <definedName name="im">[20]부대내역!$B$5:$N$200</definedName>
    <definedName name="IMPEDANCEDC">#REF!</definedName>
    <definedName name="IMPMAP">'[45]IMP(MAIN)'!$E$26:$AX$74</definedName>
    <definedName name="IMPMAP_">'[45]IMP (REACTOR)'!$E$27:$AY$74</definedName>
    <definedName name="IND_조명율">#REF!</definedName>
    <definedName name="INPUT">[54]WORK!$A$22:$BE$381</definedName>
    <definedName name="IOI" hidden="1">{"'용역비'!$A$4:$C$8"}</definedName>
    <definedName name="IOIOIOIO" hidden="1">{#N/A,#N/A,FALSE,"표지목차"}</definedName>
    <definedName name="IOP">#REF!,#REF!</definedName>
    <definedName name="IOU">#REF!,#REF!</definedName>
    <definedName name="ir_d3">#REF!</definedName>
    <definedName name="ir2rtcfr3c1r4c26rtqu">#REF!</definedName>
    <definedName name="ITEM">[20]ITEM!#REF!</definedName>
    <definedName name="ITEM_">[39]WORK!$A$22:$IV$401</definedName>
    <definedName name="ITNUM">#N/A</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{"'용역비'!$A$4:$C$8"}</definedName>
    <definedName name="J_D">#REF!</definedName>
    <definedName name="ja">#REF!</definedName>
    <definedName name="JANG" hidden="1">[10]APT!$Q$45:$AT$45</definedName>
    <definedName name="jd">#REF!</definedName>
    <definedName name="JEON" hidden="1">{#N/A,#N/A,FALSE,"명세표"}</definedName>
    <definedName name="jhg">#N/A</definedName>
    <definedName name="JIHO">#REF!</definedName>
    <definedName name="j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eu">#REF!</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G">#REF!</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hidden="1">#REF!</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J">#N/A</definedName>
    <definedName name="JJJJJJ">#N/A</definedName>
    <definedName name="JJM">[0]!호서</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 hidden="1">[10]Sheet16!$Q$48:$AT$48</definedName>
    <definedName name="JKGFK">#REF!</definedName>
    <definedName name="JKJKJKJK" hidden="1">{#N/A,#N/A,FALSE,"포장1";#N/A,#N/A,FALSE,"포장1"}</definedName>
    <definedName name="JKL">#REF!,#REF!</definedName>
    <definedName name="JNH">#REF!,#REF!</definedName>
    <definedName name="JNJ">[20]!Macro6</definedName>
    <definedName name="JOB">#REF!</definedName>
    <definedName name="JOINT">#REF!</definedName>
    <definedName name="JPG">#N/A</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TNHMK">[20]!Macro8</definedName>
    <definedName name="JUNCTION">#REF!</definedName>
    <definedName name="JUU">#N/A</definedName>
    <definedName name="JUYGDF">[0]!SSX</definedName>
    <definedName name="juyjuy">#N/A</definedName>
    <definedName name="JYH">#REF!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t">#N/A</definedName>
    <definedName name="jytr">#N/A</definedName>
    <definedName name="jyu">[0]!jhg</definedName>
    <definedName name="jyuj">[0]!yth</definedName>
    <definedName name="jyuk" hidden="1">{#N/A,#N/A,TRUE,"Y생산";#N/A,#N/A,TRUE,"Y판매";#N/A,#N/A,TRUE,"Y총물량";#N/A,#N/A,TRUE,"Y능력";#N/A,#N/A,TRUE,"YKD"}</definedName>
    <definedName name="k">#REF!</definedName>
    <definedName name="K_PR">#REF!</definedName>
    <definedName name="KA">#REF!</definedName>
    <definedName name="KAE">#REF!</definedName>
    <definedName name="KANG1">#REF!</definedName>
    <definedName name="KANG2">#REF!</definedName>
    <definedName name="KAS">#REF!</definedName>
    <definedName name="Ka일">#REF!</definedName>
    <definedName name="Ka투">#REF!</definedName>
    <definedName name="KBS">#REF!,#REF!</definedName>
    <definedName name="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J">#REF!</definedName>
    <definedName name="Kea">#REF!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GB">[0]!uiy</definedName>
    <definedName name="Kh">#REF!</definedName>
    <definedName name="khl" hidden="1">{#N/A,#N/A,FALSE,"2~8번"}</definedName>
    <definedName name="KIM" hidden="1">{#N/A,#N/A,FALSE,"단축1";#N/A,#N/A,FALSE,"단축2";#N/A,#N/A,FALSE,"단축3";#N/A,#N/A,FALSE,"장축";#N/A,#N/A,FALSE,"4WD"}</definedName>
    <definedName name="KIT">#REF!</definedName>
    <definedName name="kiuk">[0]!jhg</definedName>
    <definedName name="KJH">#N/A</definedName>
    <definedName name="kjuj">#N/A</definedName>
    <definedName name="KK">[20]DATA!$F$17:$G$26</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B">[0]!SSR</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#REF!</definedName>
    <definedName name="KKKKK">#N/A</definedName>
    <definedName name="KKKKKK">#N/A</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#N/A</definedName>
    <definedName name="KKP">#REF!</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B">#REF!,#REF!</definedName>
    <definedName name="KLLKLKLK" hidden="1">{#N/A,#N/A,FALSE,"포장2"}</definedName>
    <definedName name="kls">#REF!</definedName>
    <definedName name="KMN">#REF!,#REF!</definedName>
    <definedName name="KMP">#REF!</definedName>
    <definedName name="Ko">#REF!</definedName>
    <definedName name="ktf"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v">#REF!</definedName>
    <definedName name="l">#REF!</definedName>
    <definedName name="L_5">#REF!</definedName>
    <definedName name="L1L">#REF!</definedName>
    <definedName name="L2L">#REF!</definedName>
    <definedName name="L3L">#REF!</definedName>
    <definedName name="L4L">#REF!</definedName>
    <definedName name="la">#REF!</definedName>
    <definedName name="labor">#REF!</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MP">#REF!</definedName>
    <definedName name="LAST">#REF!</definedName>
    <definedName name="lb">#REF!</definedName>
    <definedName name="lc">#REF!</definedName>
    <definedName name="ld">#REF!</definedName>
    <definedName name="LED포함견적1" hidden="1">{#N/A,#N/A,FALSE,"골재소요량";#N/A,#N/A,FALSE,"골재소요량"}</definedName>
    <definedName name="lee">[12]cost!$A$2:$L$273</definedName>
    <definedName name="LEVEL5전등전열">#REF!</definedName>
    <definedName name="lf">#REF!</definedName>
    <definedName name="LH">#REF!</definedName>
    <definedName name="li" hidden="1">{"'용역비'!$A$4:$C$8"}</definedName>
    <definedName name="LINE검토2" hidden="1">{#N/A,#N/A,TRUE,"Y생산";#N/A,#N/A,TRUE,"Y판매";#N/A,#N/A,TRUE,"Y총물량";#N/A,#N/A,TRUE,"Y능력";#N/A,#N/A,TRUE,"YKD"}</definedName>
    <definedName name="LIST" hidden="1">#REF!</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ilhuj">#REF!</definedName>
    <definedName name="ljkj" hidden="1">{#N/A,#N/A,FALSE,"현장 NCR 분석";#N/A,#N/A,FALSE,"현장품질감사";#N/A,#N/A,FALSE,"현장품질감사"}</definedName>
    <definedName name="LK">#REF!,#REF!</definedName>
    <definedName name="LKDSHFLK" hidden="1">{#N/A,#N/A,FALSE,"명세표"}</definedName>
    <definedName name="ll">[29]설계예산서!#REF!</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FE">#N/A</definedName>
    <definedName name="LLFO">#REF!</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[29]총계!#REF!</definedName>
    <definedName name="LLLL" hidden="1">{#N/A,#N/A,FALSE,"96 3월물량표";#N/A,#N/A,FALSE,"96 4월물량표";#N/A,#N/A,FALSE,"96 5월물량표"}</definedName>
    <definedName name="LLLLL">#N/A</definedName>
    <definedName name="LLLLLL">#N/A</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M">#N/A</definedName>
    <definedName name="lLPB1">#REF!</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MO">#REF!</definedName>
    <definedName name="LOADT">#REF!</definedName>
    <definedName name="LOOK13">#N/A</definedName>
    <definedName name="LOOK24">[20]가설건물!#REF!</definedName>
    <definedName name="lop" hidden="1">{#N/A,#N/A,FALSE,"정공"}</definedName>
    <definedName name="LP___4">#REF!</definedName>
    <definedName name="LP1A">#REF!</definedName>
    <definedName name="LP1B">#REF!</definedName>
    <definedName name="LP2A">#REF!</definedName>
    <definedName name="LP2B">#REF!</definedName>
    <definedName name="LP3A">#REF!</definedName>
    <definedName name="LP3B">#REF!</definedName>
    <definedName name="LPB">#REF!</definedName>
    <definedName name="LPBA">#REF!</definedName>
    <definedName name="LPBB">#REF!</definedName>
    <definedName name="LPI">#REF!</definedName>
    <definedName name="LPKA">#REF!</definedName>
    <definedName name="LPKB">#REF!</definedName>
    <definedName name="LPLA1">#REF!</definedName>
    <definedName name="LPLA2">#REF!</definedName>
    <definedName name="LPM">#REF!</definedName>
    <definedName name="LPMA">#REF!</definedName>
    <definedName name="LPO">#REF!</definedName>
    <definedName name="LPOA">#REF!</definedName>
    <definedName name="LP구입">#REF!</definedName>
    <definedName name="LP출고">#REF!</definedName>
    <definedName name="ls">#REF!</definedName>
    <definedName name="LSH">#REF!</definedName>
    <definedName name="lumen">#REF!</definedName>
    <definedName name="LUP" hidden="1">'[55]#REF'!#REF!</definedName>
    <definedName name="LV02A">#REF!</definedName>
    <definedName name="LV02B">#REF!</definedName>
    <definedName name="LV04A">#REF!</definedName>
    <definedName name="LV04B">#REF!</definedName>
    <definedName name="m">#REF!</definedName>
    <definedName name="M_EF">#REF!</definedName>
    <definedName name="M_TR">#REF!</definedName>
    <definedName name="M02LD10005" hidden="1">{#N/A,#N/A,TRUE,"Y생산";#N/A,#N/A,TRUE,"Y판매";#N/A,#N/A,TRUE,"Y총물량";#N/A,#N/A,TRUE,"Y능력";#N/A,#N/A,TRUE,"YKD"}</definedName>
    <definedName name="M1.더하기">#N/A</definedName>
    <definedName name="M1.빼기">#N/A</definedName>
    <definedName name="Macro1">[56]!Macro1</definedName>
    <definedName name="Macro10">'[57]11-1_개소별명세서(상세)'!Macro10</definedName>
    <definedName name="Macro11">[20]!Macro11</definedName>
    <definedName name="Macro12">'[57]11-1_개소별명세서(상세)'!Macro12</definedName>
    <definedName name="Macro13">'[57]11-1_개소별명세서(상세)'!Macro13</definedName>
    <definedName name="Macro14">'[57]11-1_개소별명세서(상세)'!Macro14</definedName>
    <definedName name="Macro2">'[57]11-1_개소별명세서(상세)'!Macro2</definedName>
    <definedName name="MACRO20">[56]!Macro2</definedName>
    <definedName name="Macro3">[56]!Macro3</definedName>
    <definedName name="Macro4">[56]!Macro4</definedName>
    <definedName name="Macro5">'[57]11-1_개소별명세서(상세)'!Macro5</definedName>
    <definedName name="Macro6">'[57]11-1_개소별명세서(상세)'!Macro6</definedName>
    <definedName name="Macro7">'[57]11-1_개소별명세서(상세)'!Macro7</definedName>
    <definedName name="Macro8">'[57]11-1_개소별명세서(상세)'!Macro8</definedName>
    <definedName name="Macro9">'[57]11-1_개소별명세서(상세)'!Macro9</definedName>
    <definedName name="MAIN_COM_소계">#REF!</definedName>
    <definedName name="MATO">#REF!</definedName>
    <definedName name="MATRO">#N/A</definedName>
    <definedName name="MCCB_AF1">'[58]Macro(차단기)'!$A$1</definedName>
    <definedName name="MCCB_AF2">#REF!</definedName>
    <definedName name="MCCCCN">[21]부하계산서!#REF!</definedName>
    <definedName name="MCCCN">[21]부하계산서!#REF!</definedName>
    <definedName name="MCCE">#REF!</definedName>
    <definedName name="MCCEA">#REF!</definedName>
    <definedName name="MCCEB">#REF!</definedName>
    <definedName name="MCCF">#REF!</definedName>
    <definedName name="MCCN">#REF!</definedName>
    <definedName name="MCCP">#REF!</definedName>
    <definedName name="MCCS">#REF!</definedName>
    <definedName name="MCC단가">'[59]22-2M단'!$A$1:$P$117</definedName>
    <definedName name="MCON">#REF!</definedName>
    <definedName name="MENU1">#REF!</definedName>
    <definedName name="MENU2">#REF!</definedName>
    <definedName name="MH">#REF!</definedName>
    <definedName name="MHHG">#N/A</definedName>
    <definedName name="MID">#REF!</definedName>
    <definedName name="MK" hidden="1">{#N/A,#N/A,TRUE,"총괄"}</definedName>
    <definedName name="MM">#REF!,#REF!</definedName>
    <definedName name="MMH">#N/A</definedName>
    <definedName name="MMJN">[0]!ㅗㅠㅎㄹ</definedName>
    <definedName name="MMK">#N/A</definedName>
    <definedName name="mml">[0]!jhg</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M">#N/A</definedName>
    <definedName name="MMMMM">#N/A</definedName>
    <definedName name="MMN">[0]!ㅈㅂㄷㄹ</definedName>
    <definedName name="MMX">#N/A</definedName>
    <definedName name="MNH">#N/A</definedName>
    <definedName name="MNHL">[20]Sheet1!$A$4:$H$5</definedName>
    <definedName name="MOM">[0]!ㅈㅂㄷ</definedName>
    <definedName name="MONEY">#REF!,#REF!</definedName>
    <definedName name="monitor">#REF!</definedName>
    <definedName name="MOTER_1">#REF!</definedName>
    <definedName name="MOTER_3">#REF!</definedName>
    <definedName name="MOTOR">#REF!</definedName>
    <definedName name="MOTOR__농형_전폐">#REF!</definedName>
    <definedName name="MSNSHB">[0]!ㅈㅂㄷㄹ</definedName>
    <definedName name="MUO_REA">#N/A</definedName>
    <definedName name="MUO_TOE">#REF!</definedName>
    <definedName name="MYK"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n">#REF!</definedName>
    <definedName name="N_C">#REF!</definedName>
    <definedName name="N_Q">#REF!</definedName>
    <definedName name="N_R">#REF!</definedName>
    <definedName name="N1S">#REF!</definedName>
    <definedName name="N2S">#REF!</definedName>
    <definedName name="N3S">#REF!</definedName>
    <definedName name="NAM">#REF!</definedName>
    <definedName name="nb" hidden="1">{#N/A,#N/A,FALSE,"정공"}</definedName>
    <definedName name="NBBV">#N/A</definedName>
    <definedName name="NBC">#REF!,#REF!,#REF!</definedName>
    <definedName name="NBDFF">#REF!,#REF!</definedName>
    <definedName name="nbv">[0]!ㄷㄹㅈ</definedName>
    <definedName name="NDFGNDNGNDFN">[0]!ㅗㅠㅎㄹ</definedName>
    <definedName name="NDO">#REF!</definedName>
    <definedName name="ＮＥＹＯＫ">#REF!</definedName>
    <definedName name="NFB">#REF!</definedName>
    <definedName name="NGDDFGNNN">[0]!ㅠㅜㅎ</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H">#REF!</definedName>
    <definedName name="NH250광속">#REF!</definedName>
    <definedName name="NHGF">#N/A</definedName>
    <definedName name="NHL">[20]터널조도!$AR$19:$AT$25</definedName>
    <definedName name="NHM">#REF!</definedName>
    <definedName name="NJHT">#REF!,#REF!</definedName>
    <definedName name="NLG">#REF!,#REF!</definedName>
    <definedName name="nm" hidden="1">{#N/A,#N/A,TRUE,"Y생산";#N/A,#N/A,TRUE,"Y판매";#N/A,#N/A,TRUE,"Y총물량";#N/A,#N/A,TRUE,"Y능력";#N/A,#N/A,TRUE,"YKD"}</definedName>
    <definedName name="nmb">[0]!ㄹ퓰</definedName>
    <definedName name="NMJ">[0]!ㅇㄴㄿ</definedName>
    <definedName name="NN">#REF!,#REF!</definedName>
    <definedName name="NNA">[0]!NNF</definedName>
    <definedName name="NNC">#N/A</definedName>
    <definedName name="NND">#N/A</definedName>
    <definedName name="NNDGNDGDFN">#N/A</definedName>
    <definedName name="NNF">#N/A</definedName>
    <definedName name="NNG">#N/A</definedName>
    <definedName name="nnj">[0]!uiy</definedName>
    <definedName name="nnk">#N/A</definedName>
    <definedName name="nnm">[0]!xcf</definedName>
    <definedName name="NNN">#REF!,#REF!</definedName>
    <definedName name="NNNFND">#N/A</definedName>
    <definedName name="NNNN">#N/A</definedName>
    <definedName name="NNNNN">#N/A</definedName>
    <definedName name="NO">#REF!</definedName>
    <definedName name="NOMU">[60]NOMUBI!$B$3:$H$39</definedName>
    <definedName name="NOMUBY">#REF!</definedName>
    <definedName name="NON">[0]!xcf</definedName>
    <definedName name="NOT">#REF!</definedName>
    <definedName name="NPI">#REF!</definedName>
    <definedName name="NSH">#REF!</definedName>
    <definedName name="NSO">#REF!</definedName>
    <definedName name="NUMBER">#REF!</definedName>
    <definedName name="n이">#REF!</definedName>
    <definedName name="n이_1">#REF!</definedName>
    <definedName name="n이_2">#REF!</definedName>
    <definedName name="n일">#REF!</definedName>
    <definedName name="O">#REF!</definedName>
    <definedName name="º¸¿Â°ø">#REF!</definedName>
    <definedName name="º¸Åë¼±¿ø">#REF!</definedName>
    <definedName name="º¸Åë¾ß">#REF!</definedName>
    <definedName name="º¸ÅëÁÖ">#REF!</definedName>
    <definedName name="ODD" hidden="1">{#N/A,#N/A,FALSE,"명세표"}</definedName>
    <definedName name="OH" hidden="1">{#N/A,#N/A,FALSE,"명세표"}</definedName>
    <definedName name="OHH" hidden="1">{#N/A,#N/A,FALSE,"명세표"}</definedName>
    <definedName name="OI" hidden="1">[10]Sheet16!$O$202:$O$271</definedName>
    <definedName name="ºÎ´ëºñ">#REF!</definedName>
    <definedName name="ºÎÇÏ_ºÎÇÏ¸í">#REF!</definedName>
    <definedName name="OIL" hidden="1">{"'용역비'!$A$4:$C$8"}</definedName>
    <definedName name="OIOK">#N/A</definedName>
    <definedName name="OIU">#N/A</definedName>
    <definedName name="ºñ°è°ø">#REF!</definedName>
    <definedName name="OO">#REF!</definedName>
    <definedName name="OOO"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OOOO">#N/A</definedName>
    <definedName name="OOOOO">#N/A</definedName>
    <definedName name="OOOOOO">#N/A</definedName>
    <definedName name="OP">#REF!</definedName>
    <definedName name="OPL">[0]!ㅈㅂㄷ</definedName>
    <definedName name="OPOP" hidden="1">[61]수량산출!#REF!</definedName>
    <definedName name="OPP" hidden="1">#REF!</definedName>
    <definedName name="OPPP" hidden="1">[62]수량산출!$A$3:$H$8539</definedName>
    <definedName name="ouui" hidden="1">{#N/A,#N/A,FALSE,"정공"}</definedName>
    <definedName name="p">[63]주요자재단가!$J$35</definedName>
    <definedName name="P.P_마대">#REF!</definedName>
    <definedName name="P_A">#REF!</definedName>
    <definedName name="P_D">#REF!</definedName>
    <definedName name="P_E">#REF!</definedName>
    <definedName name="P_NAE">#REF!</definedName>
    <definedName name="P_NAE2">#REF!</definedName>
    <definedName name="P01_">#REF!</definedName>
    <definedName name="P02_">#REF!</definedName>
    <definedName name="Pa">#REF!</definedName>
    <definedName name="PARR">#REF!</definedName>
    <definedName name="PARR1">#REF!</definedName>
    <definedName name="PARR2">#REF!</definedName>
    <definedName name="PARR3">#REF!</definedName>
    <definedName name="PARR4">#REF!</definedName>
    <definedName name="PARR5">#REF!</definedName>
    <definedName name="PASS">#REF!</definedName>
    <definedName name="pa삼">#REF!</definedName>
    <definedName name="Pa오">#REF!</definedName>
    <definedName name="PB">'[6]부하(성남)'!#REF!</definedName>
    <definedName name="PC_PILE_운반">#REF!</definedName>
    <definedName name="PC_PILE_항타">#REF!</definedName>
    <definedName name="PC_항타">#REF!</definedName>
    <definedName name="PCPILE운반">#REF!</definedName>
    <definedName name="PCPILE항타">#REF!</definedName>
    <definedName name="PC항타">#REF!</definedName>
    <definedName name="PD">#REF!</definedName>
    <definedName name="PDD">#REF!</definedName>
    <definedName name="PDIA">#REF!</definedName>
    <definedName name="PE">#REF!</definedName>
    <definedName name="PE100C">[37]단가!#REF!</definedName>
    <definedName name="PE16C">[37]단가!#REF!</definedName>
    <definedName name="PE22C">[37]단가!#REF!</definedName>
    <definedName name="PE28C">[37]단가!#REF!</definedName>
    <definedName name="PE36C">[37]단가!#REF!</definedName>
    <definedName name="PE42C">[37]단가!#REF!</definedName>
    <definedName name="PE54C">[37]단가!#REF!</definedName>
    <definedName name="PEE">[20]DATA!$N$4:$P$12</definedName>
    <definedName name="PES">#REF!</definedName>
    <definedName name="PF">#REF!</definedName>
    <definedName name="PFD">#REF!</definedName>
    <definedName name="PG">#REF!</definedName>
    <definedName name="PGG">#REF!</definedName>
    <definedName name="PH">#REF!</definedName>
    <definedName name="picture26">#REF!</definedName>
    <definedName name="PILE__항타">#REF!</definedName>
    <definedName name="PILE_운반">#REF!</definedName>
    <definedName name="PILEL">#REF!</definedName>
    <definedName name="pile길이">#REF!</definedName>
    <definedName name="PILE운반">#REF!</definedName>
    <definedName name="PILE항타">#REF!</definedName>
    <definedName name="PIP">#REF!,#REF!</definedName>
    <definedName name="PIP_4">#REF!</definedName>
    <definedName name="PIPE_2">#REF!</definedName>
    <definedName name="PIPE_3">#REF!</definedName>
    <definedName name="PIPE_4">#REF!</definedName>
    <definedName name="PIPE40">#REF!</definedName>
    <definedName name="PJG">[0]!NNF</definedName>
    <definedName name="PK">[21]부하계산서!#REF!</definedName>
    <definedName name="PL">[30]교각1!#REF!</definedName>
    <definedName name="PLATE_12t_단중">#REF!</definedName>
    <definedName name="PLATE_19t_단중">#REF!</definedName>
    <definedName name="PLATE_6t_단중">#REF!</definedName>
    <definedName name="PLATE_9t_단중">#REF!</definedName>
    <definedName name="plk">[0]!EGERG</definedName>
    <definedName name="plo">[0]!ㅠㅜㅎ</definedName>
    <definedName name="PLT">[20]!Macro8</definedName>
    <definedName name="PN">[30]교각1!#REF!</definedName>
    <definedName name="PNLW10">#REF!</definedName>
    <definedName name="PNLW8">#REF!</definedName>
    <definedName name="PO">#REF!</definedName>
    <definedName name="pog">[20]!Macro9</definedName>
    <definedName name="poi">#N/A</definedName>
    <definedName name="POL">#N/A</definedName>
    <definedName name="POP">#REF!,#REF!</definedName>
    <definedName name="POR121175C2054RTSKS15C6LRTHDLRT">#REF!</definedName>
    <definedName name="POR3C41R52C44RTSKS13C5LRTHDLTBD">#REF!</definedName>
    <definedName name="POR3C56R44C76RTSKS15C5LRTHDLTBD">#REF!</definedName>
    <definedName name="POR458C2054RTSKS15C6LRTHDLRTM4T">#REF!</definedName>
    <definedName name="POR6C20R55C38RTSKS13C5LRTHDLTBD">#REF!</definedName>
    <definedName name="POR7280C116RTSKS15C6LRTHR26C116">#REF!</definedName>
    <definedName name="POR7C2R55C18RTSKS13C5LRTHDLTBDL">#REF!</definedName>
    <definedName name="POR7C77R72C83RTSKS13C5LRTHDLTBD">#REF!</definedName>
    <definedName name="por840c3542RTsks12c4lRTm1TB0TB5">#REF!</definedName>
    <definedName name="POR8C46R200C54RTSKS13C6LRTHR3C4">#REF!</definedName>
    <definedName name="pp">#REF!,#REF!</definedName>
    <definedName name="PPK" hidden="1">{#N/A,#N/A,FALSE,"96 3월물량표";#N/A,#N/A,FALSE,"96 4월물량표";#N/A,#N/A,FALSE,"96 5월물량표"}</definedName>
    <definedName name="ppl">[0]!jhg</definedName>
    <definedName name="PPP" hidden="1">{#N/A,#N/A,TRUE,"토적및재료집계";#N/A,#N/A,TRUE,"토적및재료집계";#N/A,#N/A,TRUE,"단위량"}</definedName>
    <definedName name="PPPP">#N/A</definedName>
    <definedName name="PPPPP">#N/A</definedName>
    <definedName name="ppppppp">[64]POOM_MOTO!$A$5:$O$44</definedName>
    <definedName name="ppppppppppp">[64]POOM_MOTO2!$A$5:$O$44</definedName>
    <definedName name="Pr">#REF!</definedName>
    <definedName name="print">#REF!</definedName>
    <definedName name="_xlnm.Print_Area" localSheetId="0">'1. 공사원가'!$A$1:$H$41</definedName>
    <definedName name="_xlnm.Print_Area" localSheetId="1">'2. 예산조서'!$E$1:$R$58</definedName>
    <definedName name="_xlnm.Print_Area">#REF!</definedName>
    <definedName name="PRINT_AREA_MI">[65]증감대비!$A$1:$F$83</definedName>
    <definedName name="PRINT_AREA_MI1">'[20]#REF'!$A$1:$J$21</definedName>
    <definedName name="PRINT_TILTES">#REF!</definedName>
    <definedName name="PRINT_TITEL">#REF!</definedName>
    <definedName name="print_Titels">#REF!</definedName>
    <definedName name="print_title">#REF!</definedName>
    <definedName name="_xlnm.Print_Titles" localSheetId="0">'1. 공사원가'!$1:$3</definedName>
    <definedName name="_xlnm.Print_Titles">#N/A</definedName>
    <definedName name="PRINT_TITLES_MI">[66]내역서!#REF!</definedName>
    <definedName name="PRINT_TITLES_MI1">#REF!</definedName>
    <definedName name="Printed_Titles">#REF!</definedName>
    <definedName name="printer">#REF!</definedName>
    <definedName name="PRINTER_AREA">#REF!</definedName>
    <definedName name="printer_Titles">#REF!</definedName>
    <definedName name="printer_ttitle">#REF!</definedName>
    <definedName name="PRO">#REF!</definedName>
    <definedName name="PRTNAME">#REF!</definedName>
    <definedName name="PS15C4LRTOR5C1R1000C10RTHR3C1R4">#REF!</definedName>
    <definedName name="PSKS12C4LRTOR6C73R45C74RTHDLRTM">#REF!</definedName>
    <definedName name="PSKS12C4LRTOR9C1R47C10RTHDLRTM3">#REF!</definedName>
    <definedName name="PSKS15C6LRTOR3C76R62C88RTM1TB0T">#REF!</definedName>
    <definedName name="Psqlbp4lRTOR6C15R45C16RTHDLRTM0">#REF!</definedName>
    <definedName name="Psqlbp4lRTOR6C15R45C16RTHDLRTM7">#REF!</definedName>
    <definedName name="PT">[30]교각1!#REF!</definedName>
    <definedName name="ptint_titles">'[67]제4절-1'!#REF!</definedName>
    <definedName name="PTK">#REF!</definedName>
    <definedName name="PUMP">#REF!</definedName>
    <definedName name="PVC">#REF!</definedName>
    <definedName name="Q">{"'용역비'!$A$4:$C$8"}</definedName>
    <definedName name="Q0" hidden="1">{#N/A,#N/A,FALSE,"KMC최종회의(7월) 자료"}</definedName>
    <definedName name="q234562456" hidden="1">{"'용역비'!$A$4:$C$8"}</definedName>
    <definedName name="Q2EQE" hidden="1">{"'공사부문'!$A$6:$A$32"}</definedName>
    <definedName name="Q2QEWQ" hidden="1">{"'용역비'!$A$4:$C$8"}</definedName>
    <definedName name="Q423F">#REF!</definedName>
    <definedName name="QA" hidden="1">{"'용역비'!$A$4:$C$8"}</definedName>
    <definedName name="qas">[0]!ㅁㄴㄹㅇㄹ</definedName>
    <definedName name="QCOST" hidden="1">{#N/A,#N/A,FALSE,"KMC최종회의(7월) 자료"}</definedName>
    <definedName name="qdr">[0]!REEG</definedName>
    <definedName name="QEQ" hidden="1">{#N/A,#N/A,FALSE,"KMC최종회의(7월) 자료"}</definedName>
    <definedName name="QEQE" hidden="1">{"'용역비'!$A$4:$C$8"}</definedName>
    <definedName name="QEQE2" hidden="1">{"'용역비'!$A$4:$C$8"}</definedName>
    <definedName name="QEQEA" hidden="1">{"'용역비'!$A$4:$C$8"}</definedName>
    <definedName name="QEQEQ" hidden="1">{"'용역비'!$A$4:$C$8"}</definedName>
    <definedName name="QEQEQE" hidden="1">{"'용역비'!$A$4:$C$8"}</definedName>
    <definedName name="QEQEQE12" hidden="1">{"'용역비'!$A$4:$C$8"}</definedName>
    <definedName name="QEQEQEQ" hidden="1">{"'용역비'!$A$4:$C$8"}</definedName>
    <definedName name="QEQEQEQE" hidden="1">{"'용역비'!$A$4:$C$8"}</definedName>
    <definedName name="QEQSD" hidden="1">{"'용역비'!$A$4:$C$8"}</definedName>
    <definedName name="QEQSDFD" hidden="1">{"'용역비'!$A$4:$C$8"}</definedName>
    <definedName name="QEQWE12" hidden="1">{"'용역비'!$A$4:$C$8"}</definedName>
    <definedName name="QEQWEQ" hidden="1">{"'용역비'!$A$4:$C$8"}</definedName>
    <definedName name="qer">#REF!</definedName>
    <definedName name="qet" hidden="1">{#N/A,#N/A,TRUE,"Y생산";#N/A,#N/A,TRUE,"Y판매";#N/A,#N/A,TRUE,"Y총물량";#N/A,#N/A,TRUE,"Y능력";#N/A,#N/A,TRUE,"YKD"}</definedName>
    <definedName name="QEWQ" hidden="1">{"'용역비'!$A$4:$C$8"}</definedName>
    <definedName name="QEWQEQEQ" hidden="1">{"'용역비'!$A$4:$C$8"}</definedName>
    <definedName name="Qe앨">#REF!</definedName>
    <definedName name="qh" hidden="1">{#N/A,#N/A,FALSE,"KMC최종회의(7월) 자료"}</definedName>
    <definedName name="qi">[20]설계조건!#REF!</definedName>
    <definedName name="qk">#N/A</definedName>
    <definedName name="QKF">'[13]Macro(차단기)'!$B$1</definedName>
    <definedName name="qkqh1" hidden="1">{#N/A,#N/A,FALSE,"명세표"}</definedName>
    <definedName name="qkqn">#REF!</definedName>
    <definedName name="QLQL">#REF!</definedName>
    <definedName name="qltm" hidden="1">{#N/A,#N/A,TRUE,"Y생산";#N/A,#N/A,TRUE,"Y판매";#N/A,#N/A,TRUE,"Y총물량";#N/A,#N/A,TRUE,"Y능력";#N/A,#N/A,TRUE,"YKD"}</definedName>
    <definedName name="qq" hidden="1">{#N/A,#N/A,FALSE,"단가표지"}</definedName>
    <definedName name="QQA">#N/A</definedName>
    <definedName name="QQQ">#N/A</definedName>
    <definedName name="QQQAAASSS" hidden="1">{#N/A,#N/A,TRUE,"Y생산";#N/A,#N/A,TRUE,"Y판매";#N/A,#N/A,TRUE,"Y총물량";#N/A,#N/A,TRUE,"Y능력";#N/A,#N/A,TRUE,"YKD"}</definedName>
    <definedName name="qqqq">#REF!</definedName>
    <definedName name="QQQQQ">#N/A</definedName>
    <definedName name="QQQQQQ">#N/A</definedName>
    <definedName name="QQQQQQQ" hidden="1">{#N/A,#N/A,TRUE,"Y생산";#N/A,#N/A,TRUE,"Y판매";#N/A,#N/A,TRUE,"Y총물량";#N/A,#N/A,TRUE,"Y능력";#N/A,#N/A,TRUE,"YKD"}</definedName>
    <definedName name="qqqqxs">#REF!</definedName>
    <definedName name="QR" hidden="1">{"'용역비'!$A$4:$C$8"}</definedName>
    <definedName name="QREWQ">[0]!FFF</definedName>
    <definedName name="QSR">#N/A</definedName>
    <definedName name="QSS">[0]!MATRO</definedName>
    <definedName name="QSWD2" hidden="1">{#N/A,#N/A,FALSE,"정공"}</definedName>
    <definedName name="qtq">#REF!</definedName>
    <definedName name="qtreqt">#REF!</definedName>
    <definedName name="QTY">[0]!SAF</definedName>
    <definedName name="qu">#REF!</definedName>
    <definedName name="qufcjarmfnq2" hidden="1">{#N/A,#N/A,FALSE,"정공"}</definedName>
    <definedName name="QUIT">[20]!Macro8</definedName>
    <definedName name="qw" hidden="1">{#N/A,#N/A,FALSE,"단가표지"}</definedName>
    <definedName name="qwe">[0]!ㅈㅂㄷㄹ</definedName>
    <definedName name="QWEQEQ" hidden="1">{"'용역비'!$A$4:$C$8"}</definedName>
    <definedName name="QWEQWEQE" hidden="1">{"'용역비'!$A$4:$C$8"}</definedName>
    <definedName name="qwerfv" hidden="1">{#N/A,#N/A,FALSE,"정공"}</definedName>
    <definedName name="qwet" hidden="1">{#N/A,#N/A,TRUE,"Y생산";#N/A,#N/A,TRUE,"Y판매";#N/A,#N/A,TRUE,"Y총물량";#N/A,#N/A,TRUE,"Y능력";#N/A,#N/A,TRUE,"YKD"}</definedName>
    <definedName name="QWETRF23T" hidden="1">{#N/A,#N/A,TRUE,"Y생산";#N/A,#N/A,TRUE,"Y판매";#N/A,#N/A,TRUE,"Y총물량";#N/A,#N/A,TRUE,"Y능력";#N/A,#N/A,TRUE,"YKD"}</definedName>
    <definedName name="QWEWQEAD" hidden="1">{"'용역비'!$A$4:$C$8"}</definedName>
    <definedName name="QWQ" hidden="1">{#N/A,#N/A,FALSE,"배수2"}</definedName>
    <definedName name="qwr" hidden="1">{#N/A,#N/A,TRUE,"Y생산";#N/A,#N/A,TRUE,"Y판매";#N/A,#N/A,TRUE,"Y총물량";#N/A,#N/A,TRUE,"Y능력";#N/A,#N/A,TRUE,"YKD"}</definedName>
    <definedName name="qwrgfh" hidden="1">{#N/A,#N/A,FALSE,"96 3월물량표";#N/A,#N/A,FALSE,"96 4월물량표";#N/A,#N/A,FALSE,"96 5월물량표"}</definedName>
    <definedName name="QWS" hidden="1">#REF!</definedName>
    <definedName name="qyk" hidden="1">{"'용역비'!$A$4:$C$8"}</definedName>
    <definedName name="q디">#REF!</definedName>
    <definedName name="q앨">#REF!</definedName>
    <definedName name="R_">#N/A</definedName>
    <definedName name="R_COVER" hidden="1">{#N/A,#N/A,FALSE,"단축1";#N/A,#N/A,FALSE,"단축2";#N/A,#N/A,FALSE,"단축3";#N/A,#N/A,FALSE,"장축";#N/A,#N/A,FALSE,"4WD"}</definedName>
    <definedName name="ra">[38]Sheet2!$C$1:$C$32</definedName>
    <definedName name="range1">#REF!</definedName>
    <definedName name="range2">#REF!</definedName>
    <definedName name="range3">#REF!</definedName>
    <definedName name="rarea" hidden="1">{"'용역비'!$A$4:$C$8"}</definedName>
    <definedName name="re" hidden="1">{"'용역비'!$A$4:$C$8"}</definedName>
    <definedName name="rebth" hidden="1">{#N/A,#N/A,FALSE,"정공"}</definedName>
    <definedName name="_xlnm.Recorder">#REF!</definedName>
    <definedName name="REEG">#N/A</definedName>
    <definedName name="REG" hidden="1">[10]Sheet16!$S$51:$AV$51</definedName>
    <definedName name="REGSVTEB">#N/A</definedName>
    <definedName name="rehagh" hidden="1">{#N/A,#N/A,FALSE,"96 3월물량표";#N/A,#N/A,FALSE,"96 4월물량표";#N/A,#N/A,FALSE,"96 5월물량표"}</definedName>
    <definedName name="report">#REF!</definedName>
    <definedName name="ret">#N/A</definedName>
    <definedName name="REUIHGURI">#N/A</definedName>
    <definedName name="reyt">#N/A</definedName>
    <definedName name="rff">#REF!</definedName>
    <definedName name="RFG">#REF!,#REF!,#REF!</definedName>
    <definedName name="rftbr" hidden="1">{#N/A,#N/A,FALSE,"정공"}</definedName>
    <definedName name="RFWE">[0]!GDF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fg">[0]!jhg</definedName>
    <definedName name="RGR">[0]!GDF</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VBF">#N/A</definedName>
    <definedName name="RH" hidden="1">{"'용역비'!$A$4:$C$8"}</definedName>
    <definedName name="rhd" hidden="1">{#N/A,#N/A,TRUE,"960318-1";#N/A,#N/A,TRUE,"960318-2";#N/A,#N/A,TRUE,"960318-3"}</definedName>
    <definedName name="RHDTN" hidden="1">{#N/A,#N/A,FALSE,"KMC최종회의(7월) 자료"}</definedName>
    <definedName name="rjfl" hidden="1">#REF!</definedName>
    <definedName name="rk" hidden="1">{#N/A,#N/A,FALSE,"현장 NCR 분석";#N/A,#N/A,FALSE,"현장품질감사";#N/A,#N/A,FALSE,"현장품질감사"}</definedName>
    <definedName name="rkdkd" hidden="1">{#N/A,#N/A,FALSE,"2~8번"}</definedName>
    <definedName name="RKFL">#REF!</definedName>
    <definedName name="RKQEHFFLD">#REF!</definedName>
    <definedName name="rkstjs">#N/A</definedName>
    <definedName name="RLA" hidden="1">{#N/A,#N/A,TRUE,"Y생산";#N/A,#N/A,TRUE,"Y판매";#N/A,#N/A,TRUE,"Y총물량";#N/A,#N/A,TRUE,"Y능력";#N/A,#N/A,TRUE,"YKD"}</definedName>
    <definedName name="rladuds">[38]Sheet2!$A$1:$A$11</definedName>
    <definedName name="rlr">#REF!</definedName>
    <definedName name="Rl이">#REF!</definedName>
    <definedName name="Rl일">#REF!</definedName>
    <definedName name="rnrwjd"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Royalty" hidden="1">{#N/A,#N/A,FALSE,"Sheet1"}</definedName>
    <definedName name="RPE">#REF!</definedName>
    <definedName name="rPwjs">#REF!</definedName>
    <definedName name="rqetqt">#REF!</definedName>
    <definedName name="RR">#REF!</definedName>
    <definedName name="RRE">#REF!,#REF!</definedName>
    <definedName name="RRR" hidden="1">{#N/A,#N/A,FALSE,"명세표"}</definedName>
    <definedName name="RRRR">#N/A</definedName>
    <definedName name="RRRRR">#N/A</definedName>
    <definedName name="RRRRRR">#N/A</definedName>
    <definedName name="RT">{"'용역비'!$A$4:$C$8"}</definedName>
    <definedName name="RT5G">#N/A</definedName>
    <definedName name="RTG">#N/A</definedName>
    <definedName name="RTGH" hidden="1">{"'용역비'!$A$4:$C$8"}</definedName>
    <definedName name="rth" hidden="1">{"'용역비'!$A$4:$C$8"}</definedName>
    <definedName name="rthrtu">[0]!juyjuy</definedName>
    <definedName name="RTHT">[0]!TTHG</definedName>
    <definedName name="RTJTYM" hidden="1">{#N/A,#N/A,FALSE,"96 3월물량표";#N/A,#N/A,FALSE,"96 4월물량표";#N/A,#N/A,FALSE,"96 5월물량표"}</definedName>
    <definedName name="rttr">#REF!</definedName>
    <definedName name="RTU">#REF!,#REF!</definedName>
    <definedName name="rty">{"'용역비'!$A$4:$C$8"}</definedName>
    <definedName name="rtyu" hidden="1">{"'제조(순번)'!$A$386:$A$387","'제조(순번)'!$A$1:$H$399"}</definedName>
    <definedName name="ru">#REF!</definedName>
    <definedName name="rwerf" hidden="1">{"'용역비'!$A$4:$C$8"}</definedName>
    <definedName name="rwrwrw" hidden="1">{"'용역비'!$A$4:$C$8"}</definedName>
    <definedName name="RYUIRYU" hidden="1">{"'용역비'!$A$4:$C$8"}</definedName>
    <definedName name="ryuk" hidden="1">{"'용역비'!$A$4:$C$8"}</definedName>
    <definedName name="s">{#N/A,#N/A,FALSE,"명세표"}</definedName>
    <definedName name="S_B">#REF!</definedName>
    <definedName name="S_BB">#REF!</definedName>
    <definedName name="S_BU">#REF!</definedName>
    <definedName name="S_EF">#REF!</definedName>
    <definedName name="S_G">#REF!</definedName>
    <definedName name="S_R">#REF!</definedName>
    <definedName name="S_W시험기사">#REF!</definedName>
    <definedName name="S_W시험사">#REF!</definedName>
    <definedName name="S_X">#REF!</definedName>
    <definedName name="S_Y">#REF!</definedName>
    <definedName name="S_Z">#REF!</definedName>
    <definedName name="S0" hidden="1">{#N/A,#N/A,FALSE,"KMC최종회의(7월) 자료"}</definedName>
    <definedName name="S2L">#REF!</definedName>
    <definedName name="sa" hidden="1">{#N/A,#N/A,FALSE,"명세표"}</definedName>
    <definedName name="SADASD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ADE">#REF!</definedName>
    <definedName name="SAF">#N/A</definedName>
    <definedName name="safasfdas" hidden="1">{"'용역비'!$A$4:$C$8"}</definedName>
    <definedName name="SALI">#REF!</definedName>
    <definedName name="sample">#REF!</definedName>
    <definedName name="SAN">#REF!</definedName>
    <definedName name="sanch_2">#REF!</definedName>
    <definedName name="sanch_3">#REF!</definedName>
    <definedName name="sanch_4">#REF!</definedName>
    <definedName name="sbgfr" hidden="1">{#N/A,#N/A,FALSE,"정공"}</definedName>
    <definedName name="SCK">#REF!</definedName>
    <definedName name="SD" hidden="1">{"'용역비'!$A$4:$C$8"}</definedName>
    <definedName name="SDA" hidden="1">{#N/A,#N/A,FALSE,"KMC최종회의(7월) 자료"}</definedName>
    <definedName name="sdagasdg" hidden="1">{#N/A,#N/A,FALSE,"96 3월물량표";#N/A,#N/A,FALSE,"96 4월물량표";#N/A,#N/A,FALSE,"96 5월물량표"}</definedName>
    <definedName name="sdakfj">#REF!</definedName>
    <definedName name="sdasq">#REF!</definedName>
    <definedName name="SDAVF">[0]!GVHBG</definedName>
    <definedName name="sdbtr" hidden="1">{#N/A,#N/A,FALSE,"정공"}</definedName>
    <definedName name="SDC">#REF!,#REF!</definedName>
    <definedName name="SdcdF">[0]!NBBV</definedName>
    <definedName name="SDCFG\" hidden="1">{#N/A,#N/A,FALSE,"운반시간"}</definedName>
    <definedName name="SDD">[0]!TRR</definedName>
    <definedName name="SDDFD" hidden="1">{#N/A,#N/A,FALSE,"배수1"}</definedName>
    <definedName name="SDE" hidden="1">{"'용역비'!$A$4:$C$8"}</definedName>
    <definedName name="sdf">[0]!홁ㅎ</definedName>
    <definedName name="SDFDFD" hidden="1">{#N/A,#N/A,FALSE,"운반시간"}</definedName>
    <definedName name="sdfg" hidden="1">{#N/A,#N/A,FALSE,"명세표"}</definedName>
    <definedName name="sdfgs" hidden="1">{#N/A,#N/A,FALSE,"명세표"}</definedName>
    <definedName name="sdfhwery" hidden="1">{#N/A,#N/A,TRUE,"Y생산";#N/A,#N/A,TRUE,"Y판매";#N/A,#N/A,TRUE,"Y총물량";#N/A,#N/A,TRUE,"Y능력";#N/A,#N/A,TRUE,"YKD"}</definedName>
    <definedName name="sdfjk">#REF!</definedName>
    <definedName name="sdfs">#REF!</definedName>
    <definedName name="sdfsd">#REF!</definedName>
    <definedName name="SDG">[0]!ㄷㄹㅈ</definedName>
    <definedName name="sdjfkl">#REF!</definedName>
    <definedName name="SDK">#REF!,#REF!</definedName>
    <definedName name="sdq">[67]설계산출표지!$C$3</definedName>
    <definedName name="sdqwq">#REF!</definedName>
    <definedName name="SDRFE">#N/A</definedName>
    <definedName name="sdryhj" hidden="1">{"'용역비'!$A$4:$C$8"}</definedName>
    <definedName name="sdsd">[0]!jhg</definedName>
    <definedName name="sdsdddd" hidden="1">{#N/A,#N/A,FALSE,"토공2"}</definedName>
    <definedName name="sdv">[0]!uiy</definedName>
    <definedName name="SDVF">#N/A</definedName>
    <definedName name="SE" hidden="1">{"'용역비'!$A$4:$C$8"}</definedName>
    <definedName name="SEJINBS" hidden="1">{#N/A,#N/A,FALSE,"정공"}</definedName>
    <definedName name="serh" hidden="1">{#N/A,#N/A,TRUE,"Y생산";#N/A,#N/A,TRUE,"Y판매";#N/A,#N/A,TRUE,"Y총물량";#N/A,#N/A,TRUE,"Y능력";#N/A,#N/A,TRUE,"YKD"}</definedName>
    <definedName name="seryhj" hidden="1">{#N/A,#N/A,TRUE,"Y생산";#N/A,#N/A,TRUE,"Y판매";#N/A,#N/A,TRUE,"Y총물량";#N/A,#N/A,TRUE,"Y능력";#N/A,#N/A,TRUE,"YKD"}</definedName>
    <definedName name="SET">#REF!</definedName>
    <definedName name="SFA" hidden="1">{#N/A,#N/A,FALSE,"포장1";#N/A,#N/A,FALSE,"포장1"}</definedName>
    <definedName name="sfd">#N/A</definedName>
    <definedName name="sfdgfdg" hidden="1">{#N/A,#N/A,FALSE,"명세표"}</definedName>
    <definedName name="sfdgfds" hidden="1">{#N/A,#N/A,FALSE,"명세표"}</definedName>
    <definedName name="sfdgs" hidden="1">{#N/A,#N/A,FALSE,"명세표"}</definedName>
    <definedName name="sfdgsdf" hidden="1">{#N/A,#N/A,FALSE,"명세표"}</definedName>
    <definedName name="sfg" hidden="1">{#N/A,#N/A,FALSE,"명세표"}</definedName>
    <definedName name="sfggf" hidden="1">{#N/A,#N/A,FALSE,"배수1"}</definedName>
    <definedName name="sfgh" hidden="1">{#N/A,#N/A,FALSE,"명세표"}</definedName>
    <definedName name="SFGSN">[0]!WWF</definedName>
    <definedName name="SFH">[0]!ㅗㅠㅎㄹ</definedName>
    <definedName name="sfsd">#REF!</definedName>
    <definedName name="SFSDFDSF" hidden="1">{#N/A,#N/A,FALSE,"운반시간"}</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saa">#REF!</definedName>
    <definedName name="sgsr" hidden="1">{#N/A,#N/A,FALSE,"명세표"}</definedName>
    <definedName name="SHDLAEKSRKTNWJD">#N/A</definedName>
    <definedName name="SHEET">#REF!</definedName>
    <definedName name="sheet1">#REF!</definedName>
    <definedName name="SHEET56">#REF!</definedName>
    <definedName name="shj" hidden="1">{#N/A,#N/A,TRUE,"Y생산";#N/A,#N/A,TRUE,"Y판매";#N/A,#N/A,TRUE,"Y총물량";#N/A,#N/A,TRUE,"Y능력";#N/A,#N/A,TRUE,"YKD"}</definedName>
    <definedName name="shoeh">#REF!</definedName>
    <definedName name="shoew">#REF!</definedName>
    <definedName name="SHT">#REF!</definedName>
    <definedName name="shuku">#REF!</definedName>
    <definedName name="SI">#REF!</definedName>
    <definedName name="SIDE">#REF!</definedName>
    <definedName name="SIL">[20]데이타!$R$23:$S$32</definedName>
    <definedName name="SIN">#REF!</definedName>
    <definedName name="SIS">[0]!NNF</definedName>
    <definedName name="size">#REF!</definedName>
    <definedName name="SK" hidden="1">{#N/A,#N/A,TRUE,"총괄"}</definedName>
    <definedName name="skadjf">#REF!</definedName>
    <definedName name="SKE">#REF!</definedName>
    <definedName name="skew">'[68]교각(P1)수량'!$H$31</definedName>
    <definedName name="SKIN">#REF!</definedName>
    <definedName name="SLAB1">#REF!</definedName>
    <definedName name="SLAB2">#REF!</definedName>
    <definedName name="SLAB3">#REF!</definedName>
    <definedName name="SLFE">#REF!</definedName>
    <definedName name="SLFO">#REF!</definedName>
    <definedName name="SMP">#REF!</definedName>
    <definedName name="SOC">#N/A</definedName>
    <definedName name="SOFTWARE">#REF!</definedName>
    <definedName name="SORTCODE">#N/A</definedName>
    <definedName name="SOS">[0]!MATRO</definedName>
    <definedName name="SPA">#REF!</definedName>
    <definedName name="SPACE">#REF!</definedName>
    <definedName name="SPEC">#REF!</definedName>
    <definedName name="spl">#REF!</definedName>
    <definedName name="SPLICE">#REF!</definedName>
    <definedName name="SPP_백__PIPE_100A_단중">#REF!</definedName>
    <definedName name="SPP_백__PIPE_125A_단중">#REF!</definedName>
    <definedName name="SPP_백__PIPE_150A_단중">#REF!</definedName>
    <definedName name="SPP_백__PIPE_15A_단중">#REF!</definedName>
    <definedName name="SPP_백__PIPE_200A_단중">#REF!</definedName>
    <definedName name="SPP_백__PIPE_20A_단중">#REF!</definedName>
    <definedName name="SPP_백__PIPE_250A_단중">#REF!</definedName>
    <definedName name="SPP_백__PIPE_25A_단중">#REF!</definedName>
    <definedName name="SPP_백__PIPE_300A_단중">#REF!</definedName>
    <definedName name="SPP_백__PIPE_32A_단중">#REF!</definedName>
    <definedName name="SPP_백__PIPE_350A_단중">#REF!</definedName>
    <definedName name="SPP_백__PIPE_400A_단중">#REF!</definedName>
    <definedName name="SPP_백__PIPE_40A_단중">#REF!</definedName>
    <definedName name="SPP_백__PIPE_450A_단중">#REF!</definedName>
    <definedName name="SPP_백__PIPE_500A_단중">#REF!</definedName>
    <definedName name="SPP_백__PIPE_50A_단중">#REF!</definedName>
    <definedName name="SPP_백__PIPE_65A_단중">#REF!</definedName>
    <definedName name="SPP_백__PIPE_80A_단중">#REF!</definedName>
    <definedName name="SPPS_PIPE_100A_40S_단중">#REF!</definedName>
    <definedName name="SPPS_PIPE_125A_40S_단중">#REF!</definedName>
    <definedName name="SPPS_PIPE_150A_40S_단중">#REF!</definedName>
    <definedName name="SPPS_PIPE_15A_40S_단중">#REF!</definedName>
    <definedName name="SPPS_PIPE_200A_40S_단중">#REF!</definedName>
    <definedName name="SPPS_PIPE_20A_40S_단중">#REF!</definedName>
    <definedName name="SPPS_PIPE_250A_40S_단중">#REF!</definedName>
    <definedName name="SPPS_PIPE_25A_40S_단중">#REF!</definedName>
    <definedName name="SPPS_PIPE_300A_40S_단중">#REF!</definedName>
    <definedName name="SPPS_PIPE_32A_40S_단중">#REF!</definedName>
    <definedName name="SPPS_PIPE_350A_40S_단중">#REF!</definedName>
    <definedName name="SPPS_PIPE_400A_40S_단중">#REF!</definedName>
    <definedName name="SPPS_PIPE_40A_40S_단중">#REF!</definedName>
    <definedName name="SPPS_PIPE_450A_40S_단중">#REF!</definedName>
    <definedName name="SPPS_PIPE_500A_40S_단중">#REF!</definedName>
    <definedName name="SPPS_PIPE_50A_40S_단중">#REF!</definedName>
    <definedName name="SPPS_PIPE_65A_40S_단중">#REF!</definedName>
    <definedName name="SPPS_PIPE_80A_40S_단중">#REF!</definedName>
    <definedName name="SQTY">#REF!</definedName>
    <definedName name="sr">#REF!,#REF!</definedName>
    <definedName name="srhga" hidden="1">{#N/A,#N/A,FALSE,"96 3월물량표";#N/A,#N/A,FALSE,"96 4월물량표";#N/A,#N/A,FALSE,"96 5월물량표"}</definedName>
    <definedName name="srth" hidden="1">{"'용역비'!$A$4:$C$8"}</definedName>
    <definedName name="sruftyj">#REF!</definedName>
    <definedName name="SS">[69]자재단가!$A$1:$Q$65536</definedName>
    <definedName name="SSD">#N/A</definedName>
    <definedName name="SSR">#N/A</definedName>
    <definedName name="sss" hidden="1">#REF!</definedName>
    <definedName name="SSSC">#N/A</definedName>
    <definedName name="SSSS">#N/A</definedName>
    <definedName name="SSSSS">[0]!ㅈㄷㅂㄹ</definedName>
    <definedName name="SSSSSS">#N/A</definedName>
    <definedName name="SSSSSSS" hidden="1">{#N/A,#N/A,TRUE,"Y생산";#N/A,#N/A,TRUE,"Y판매";#N/A,#N/A,TRUE,"Y총물량";#N/A,#N/A,TRUE,"Y능력";#N/A,#N/A,TRUE,"YKD"}</definedName>
    <definedName name="SSVSS" hidden="1">[10]Sheet14!$M$201:$M$270</definedName>
    <definedName name="SSW">#REF!,#REF!</definedName>
    <definedName name="SSX">#N/A</definedName>
    <definedName name="ST">#REF!</definedName>
    <definedName name="STR"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strh" hidden="1">{#N/A,#N/A,TRUE,"Y생산";#N/A,#N/A,TRUE,"Y판매";#N/A,#N/A,TRUE,"Y총물량";#N/A,#N/A,TRUE,"Y능력";#N/A,#N/A,TRUE,"YKD"}</definedName>
    <definedName name="STS" hidden="1">{"'용역비'!$A$4:$C$8"}</definedName>
    <definedName name="STS_PIPE_100A_10S_단중">#REF!</definedName>
    <definedName name="STS_PIPE_10A_10S_단중">#REF!</definedName>
    <definedName name="STS_PIPE_125A_10S_단중">#REF!</definedName>
    <definedName name="STS_PIPE_150A_10S_단중">#REF!</definedName>
    <definedName name="STS_PIPE_15A_10S_단중">#REF!</definedName>
    <definedName name="STS_PIPE_200A_10S_단중">#REF!</definedName>
    <definedName name="STS_PIPE_20A_10S_단중">#REF!</definedName>
    <definedName name="STS_PIPE_250A_10S_단중">#REF!</definedName>
    <definedName name="STS_PIPE_25A_10S_단중">#REF!</definedName>
    <definedName name="STS_PIPE_300A_10S_단중">#REF!</definedName>
    <definedName name="STS_PIPE_32A_10S_단중">#REF!</definedName>
    <definedName name="STS_PIPE_350A_10S_단중">#REF!</definedName>
    <definedName name="STS_PIPE_400A_10S_단중">#REF!</definedName>
    <definedName name="STS_PIPE_40A_10S_단중">#REF!</definedName>
    <definedName name="STS_PIPE_50A_10S_단중">#REF!</definedName>
    <definedName name="STS_PIPE_65A_10S_단중">#REF!</definedName>
    <definedName name="STS_PIPE_80A_10S_단중">#REF!</definedName>
    <definedName name="STS_PIPE_90A_10S_단중">#REF!</definedName>
    <definedName name="SU_S">#N/A</definedName>
    <definedName name="SUB_M_">#REF!</definedName>
    <definedName name="SUB_S_">#REF!</definedName>
    <definedName name="SUO_REA">#N/A</definedName>
    <definedName name="SUO_TOE">#REF!</definedName>
    <definedName name="SUP">#REF!</definedName>
    <definedName name="sv" hidden="1">{#N/A,#N/A,FALSE,"명세표"}</definedName>
    <definedName name="SVFGSF">#N/A</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e" hidden="1">{#N/A,#N/A,FALSE,"명세표"}</definedName>
    <definedName name="swfwef" hidden="1">{#N/A,#N/A,TRUE,"Y생산";#N/A,#N/A,TRUE,"Y판매";#N/A,#N/A,TRUE,"Y총물량";#N/A,#N/A,TRUE,"Y능력";#N/A,#N/A,TRUE,"YKD"}</definedName>
    <definedName name="SWL">#REF!</definedName>
    <definedName name="SWR">#REF!</definedName>
    <definedName name="SXXS">#N/A</definedName>
    <definedName name="symbol">#REF!</definedName>
    <definedName name="SZVFGG">[0]!REEG</definedName>
    <definedName name="T">{"'용역비'!$A$4:$C$8"}</definedName>
    <definedName name="T._A._B_____공___사">#REF!</definedName>
    <definedName name="T_AMOUNT">#N/A</definedName>
    <definedName name="T_UPRICE">#N/A</definedName>
    <definedName name="T10M">#REF!</definedName>
    <definedName name="T10P">#REF!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E">#REF!</definedName>
    <definedName name="T1M">#REF!</definedName>
    <definedName name="T1P">#REF!</definedName>
    <definedName name="T1S">#REF!</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E">#REF!</definedName>
    <definedName name="T2M">#REF!</definedName>
    <definedName name="T2P">#REF!</definedName>
    <definedName name="T2S">#REF!</definedName>
    <definedName name="T3P">#REF!</definedName>
    <definedName name="T3S">#REF!</definedName>
    <definedName name="T4M">#REF!</definedName>
    <definedName name="T4P">#REF!</definedName>
    <definedName name="T5M">#REF!</definedName>
    <definedName name="T5P">#REF!</definedName>
    <definedName name="T6M">#REF!</definedName>
    <definedName name="T6P">#REF!</definedName>
    <definedName name="T7M">#REF!</definedName>
    <definedName name="T7P">#REF!</definedName>
    <definedName name="T8M">#REF!</definedName>
    <definedName name="T8P">#REF!</definedName>
    <definedName name="T9M">#REF!</definedName>
    <definedName name="T9P">#REF!</definedName>
    <definedName name="tab">#REF!</definedName>
    <definedName name="tabie41">#REF!</definedName>
    <definedName name="TABLE">#REF!</definedName>
    <definedName name="TABLE_1">#REF!</definedName>
    <definedName name="TABLE_10">#REF!</definedName>
    <definedName name="table_100">#REF!</definedName>
    <definedName name="table_101">#REF!</definedName>
    <definedName name="TABLE_11">#REF!</definedName>
    <definedName name="TABLE_12">#REF!</definedName>
    <definedName name="table_120">#REF!</definedName>
    <definedName name="TABLE_13">#REF!</definedName>
    <definedName name="TABLE_14">#REF!</definedName>
    <definedName name="TABLE_15">#REF!</definedName>
    <definedName name="TABLE_16">#REF!</definedName>
    <definedName name="TABLE_17">#REF!</definedName>
    <definedName name="TABLE_18">#REF!</definedName>
    <definedName name="TABLE_19">#REF!</definedName>
    <definedName name="TABLE_2">#REF!</definedName>
    <definedName name="TABLE_20">#REF!</definedName>
    <definedName name="TABLE_21">#REF!</definedName>
    <definedName name="TABLE_22">#REF!</definedName>
    <definedName name="TABLE_23">#REF!</definedName>
    <definedName name="TABLE_24">#REF!</definedName>
    <definedName name="TABLE_25">#REF!</definedName>
    <definedName name="TABLE_26">#REF!</definedName>
    <definedName name="TABLE_27">#REF!</definedName>
    <definedName name="TABLE_28">#REF!</definedName>
    <definedName name="TABLE_29">#REF!</definedName>
    <definedName name="TABLE_3">#REF!</definedName>
    <definedName name="TABLE_30">#REF!</definedName>
    <definedName name="TABLE_31">#REF!</definedName>
    <definedName name="TABLE_32">#REF!</definedName>
    <definedName name="TABLE_33">#REF!</definedName>
    <definedName name="table_336">#REF!</definedName>
    <definedName name="TABLE_34">#REF!</definedName>
    <definedName name="TABLE_35">#REF!</definedName>
    <definedName name="TABLE_36">#REF!</definedName>
    <definedName name="TABLE_37">#REF!</definedName>
    <definedName name="TABLE_38">#REF!</definedName>
    <definedName name="TABLE_39">#REF!</definedName>
    <definedName name="TABLE_4">#REF!</definedName>
    <definedName name="TABLE_40">#REF!</definedName>
    <definedName name="TABLE_41">#REF!</definedName>
    <definedName name="TABLE_42">#REF!</definedName>
    <definedName name="TABLE_43">#REF!</definedName>
    <definedName name="TABLE_44">#REF!</definedName>
    <definedName name="TABLE_45">#REF!</definedName>
    <definedName name="TABLE_46">#REF!</definedName>
    <definedName name="TABLE_47">#REF!</definedName>
    <definedName name="TABLE_48">#REF!</definedName>
    <definedName name="TABLE_49">#REF!</definedName>
    <definedName name="TABLE_5">#REF!</definedName>
    <definedName name="TABLE_50">#REF!</definedName>
    <definedName name="TABLE_51">#REF!</definedName>
    <definedName name="TABLE_52">#REF!</definedName>
    <definedName name="TABLE_53">#REF!</definedName>
    <definedName name="TABLE_54">#REF!</definedName>
    <definedName name="TABLE_55">#REF!</definedName>
    <definedName name="TABLE_56">#REF!</definedName>
    <definedName name="TABLE_57">#REF!</definedName>
    <definedName name="TABLE_58">#REF!</definedName>
    <definedName name="TABLE_59">#REF!</definedName>
    <definedName name="TABLE_6">#REF!</definedName>
    <definedName name="TABLE_60">#REF!</definedName>
    <definedName name="TABLE_61">#REF!</definedName>
    <definedName name="TABLE_62">#REF!</definedName>
    <definedName name="TABLE_63">#REF!</definedName>
    <definedName name="TABLE_64">#REF!</definedName>
    <definedName name="TABLE_65">#REF!</definedName>
    <definedName name="TABLE_66">#REF!</definedName>
    <definedName name="TABLE_67">#REF!</definedName>
    <definedName name="TABLE_68">#REF!</definedName>
    <definedName name="TABLE_69">#REF!</definedName>
    <definedName name="TABLE_7">#REF!</definedName>
    <definedName name="TABLE_8">#REF!</definedName>
    <definedName name="TABLE_9">#REF!</definedName>
    <definedName name="table1">#REF!</definedName>
    <definedName name="table100">#REF!</definedName>
    <definedName name="table13">#REF!</definedName>
    <definedName name="table14">#REF!</definedName>
    <definedName name="table21">#REF!</definedName>
    <definedName name="TAK">#REF!</definedName>
    <definedName name="Tb">#REF!</definedName>
    <definedName name="Tba">#REF!</definedName>
    <definedName name="TBM">#REF!</definedName>
    <definedName name="tc">[51]말뚝물량!#REF!</definedName>
    <definedName name="tdn" hidden="1">{#N/A,#N/A,FALSE,"정공"}</definedName>
    <definedName name="Ted">#REF!</definedName>
    <definedName name="Tel">#REF!</definedName>
    <definedName name="TENSION_고온계">#REF!</definedName>
    <definedName name="TEST">#REF!</definedName>
    <definedName name="TEWR" hidden="1">{#N/A,#N/A,TRUE,"Y생산";#N/A,#N/A,TRUE,"Y판매";#N/A,#N/A,TRUE,"Y총물량";#N/A,#N/A,TRUE,"Y능력";#N/A,#N/A,TRUE,"YKD"}</definedName>
    <definedName name="text200">'[70]품셈(기초)'!#REF!</definedName>
    <definedName name="TEYJ" hidden="1">{"'용역비'!$A$4:$C$8"}</definedName>
    <definedName name="TFG">#REF!,#REF!</definedName>
    <definedName name="TFUI" hidden="1">{"'용역비'!$A$4:$C$8"}</definedName>
    <definedName name="tg">#REF!</definedName>
    <definedName name="TGG">[20]!Macro8</definedName>
    <definedName name="TGGG">#N/A</definedName>
    <definedName name="THEME2" hidden="1">{#N/A,#N/A,FALSE,"96 3월물량표";#N/A,#N/A,FALSE,"96 4월물량표";#N/A,#N/A,FALSE,"96 5월물량표"}</definedName>
    <definedName name="THGH"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TIFFKFK">#N/A</definedName>
    <definedName name="TIT">#REF!</definedName>
    <definedName name="titles">#REF!</definedName>
    <definedName name="TJ" hidden="1">{#N/A,#N/A,TRUE,"Y생산";#N/A,#N/A,TRUE,"Y판매";#N/A,#N/A,TRUE,"Y총물량";#N/A,#N/A,TRUE,"Y능력";#N/A,#N/A,TRUE,"YKD"}</definedName>
    <definedName name="tjrdth">#REF!</definedName>
    <definedName name="tjsfh">#REF!</definedName>
    <definedName name="TKG">#REF!,#REF!</definedName>
    <definedName name="Tl">#REF!</definedName>
    <definedName name="TLFTN">#N/A</definedName>
    <definedName name="tmnu" hidden="1">{#N/A,#N/A,FALSE,"정공"}</definedName>
    <definedName name="TMO">#REF!</definedName>
    <definedName name="TMP">#REF!</definedName>
    <definedName name="TOKONG">#REF!</definedName>
    <definedName name="total">#REF!</definedName>
    <definedName name="TOTAL1">#REF!</definedName>
    <definedName name="TOTAL2">#REF!</definedName>
    <definedName name="TOTAL3">#REF!</definedName>
    <definedName name="TOTAL4">#REF!</definedName>
    <definedName name="TR">[0]!ㅇㄴㄿ</definedName>
    <definedName name="TR_R">#REF!</definedName>
    <definedName name="TR_X">#REF!</definedName>
    <definedName name="Tra">#REF!</definedName>
    <definedName name="tray">[45]수량산출!#REF!</definedName>
    <definedName name="tray2">[45]수량산출!#REF!</definedName>
    <definedName name="TRHB">#REF!</definedName>
    <definedName name="TRHTRNGNMHNM" hidden="1">{#N/A,#N/A,FALSE,"96 3월물량표";#N/A,#N/A,FALSE,"96 4월물량표";#N/A,#N/A,FALSE,"96 5월물량표"}</definedName>
    <definedName name="trhy" hidden="1">{#N/A,#N/A,TRUE,"Y생산";#N/A,#N/A,TRUE,"Y판매";#N/A,#N/A,TRUE,"Y총물량";#N/A,#N/A,TRUE,"Y능력";#N/A,#N/A,TRUE,"YKD"}</definedName>
    <definedName name="TRIM별COST2" hidden="1">{#N/A,#N/A,FALSE,"단축1";#N/A,#N/A,FALSE,"단축2";#N/A,#N/A,FALSE,"단축3";#N/A,#N/A,FALSE,"장축";#N/A,#N/A,FALSE,"4WD"}</definedName>
    <definedName name="TRR">#N/A</definedName>
    <definedName name="TRRR">#N/A</definedName>
    <definedName name="trunc">#REF!</definedName>
    <definedName name="tryrtg">#N/A</definedName>
    <definedName name="TRYUT">#REF!</definedName>
    <definedName name="Tsa">#REF!</definedName>
    <definedName name="tt" hidden="1">{#N/A,#N/A,FALSE,"단가표지"}</definedName>
    <definedName name="TTHG">#N/A</definedName>
    <definedName name="TTI">#REF!,#REF!,#REF!</definedName>
    <definedName name="TTR">[0]!ㅁㄴㄹㅇㄹ</definedName>
    <definedName name="TTT">#N/A</definedName>
    <definedName name="TTTG">#REF!,#REF!</definedName>
    <definedName name="TTTT" hidden="1">#REF!</definedName>
    <definedName name="TTTTT">#N/A</definedName>
    <definedName name="TTTTTT">#N/A</definedName>
    <definedName name="ttttttt" hidden="1">{#N/A,#N/A,FALSE,"명세표"}</definedName>
    <definedName name="ttyt">#REF!</definedName>
    <definedName name="tu" hidden="1">{"'용역비'!$A$4:$C$8"}</definedName>
    <definedName name="tuilol" hidden="1">{"'용역비'!$A$4:$C$8"}</definedName>
    <definedName name="TUIO" hidden="1">{"'용역비'!$A$4:$C$8"}</definedName>
    <definedName name="TUIO.L" hidden="1">{"'용역비'!$A$4:$C$8"}</definedName>
    <definedName name="TUIOTUI" hidden="1">{"'용역비'!$A$4:$C$8"}</definedName>
    <definedName name="TUNVS">[0]!ㄷㄹㅈ</definedName>
    <definedName name="TUR" hidden="1">[10]Sheet16!$O$272:$O$341</definedName>
    <definedName name="tuu">#N/A</definedName>
    <definedName name="TV공량">#REF!</definedName>
    <definedName name="TV공시청">#REF!</definedName>
    <definedName name="TV설비">[71]수량산출!#REF!</definedName>
    <definedName name="TW">#REF!</definedName>
    <definedName name="TWL">#REF!</definedName>
    <definedName name="TWR">#REF!</definedName>
    <definedName name="TYH">#N/A</definedName>
    <definedName name="TYHFDGFD" hidden="1">{#N/A,#N/A,FALSE,"배수2"}</definedName>
    <definedName name="TYJ" hidden="1">{"'용역비'!$A$4:$C$8"}</definedName>
    <definedName name="tyje" hidden="1">{"'용역비'!$A$4:$C$8"}</definedName>
    <definedName name="tyjet" hidden="1">{"'용역비'!$A$4:$C$8"}</definedName>
    <definedName name="tyjk" hidden="1">{#N/A,#N/A,TRUE,"Y생산";#N/A,#N/A,TRUE,"Y판매";#N/A,#N/A,TRUE,"Y총물량";#N/A,#N/A,TRUE,"Y능력";#N/A,#N/A,TRUE,"YKD"}</definedName>
    <definedName name="type">#REF!</definedName>
    <definedName name="TYPE_D__로고등">#REF!</definedName>
    <definedName name="tyu" hidden="1">{"'용역비'!$A$4:$C$8"}</definedName>
    <definedName name="tyy">[0]!reyt</definedName>
    <definedName name="tyyt" hidden="1">{#N/A,#N/A,FALSE,"정공"}</definedName>
    <definedName name="U">{"'용역비'!$A$4:$C$8"}</definedName>
    <definedName name="UI" hidden="1">[10]Sheet16!$O$64:$O$131</definedName>
    <definedName name="uiy">#N/A</definedName>
    <definedName name="ujdffdf" hidden="1">{#N/A,#N/A,FALSE,"단가표지"}</definedName>
    <definedName name="UJJ">[0]!YHG</definedName>
    <definedName name="ujy">[0]!ret</definedName>
    <definedName name="UL">#REF!</definedName>
    <definedName name="ulo" hidden="1">{"'용역비'!$A$4:$C$8"}</definedName>
    <definedName name="um">[20]설계조건!#REF!</definedName>
    <definedName name="UNIT">#REF!</definedName>
    <definedName name="UNIT_1">#REF!</definedName>
    <definedName name="UNIT_3">#REF!</definedName>
    <definedName name="UNITA">#REF!</definedName>
    <definedName name="UNITAA">#REF!</definedName>
    <definedName name="UNITB">#REF!</definedName>
    <definedName name="UNITBB">#REF!</definedName>
    <definedName name="UNITC">#REF!</definedName>
    <definedName name="UNITC1">#REF!</definedName>
    <definedName name="UNITCA">#REF!</definedName>
    <definedName name="UNITD">#REF!</definedName>
    <definedName name="UNITDA">#REF!</definedName>
    <definedName name="unj">[20]!Macro8</definedName>
    <definedName name="UPSR">#REF!</definedName>
    <definedName name="UTI" hidden="1">{"'용역비'!$A$4:$C$8"}</definedName>
    <definedName name="UTIOL" hidden="1">{"'용역비'!$A$4:$C$8"}</definedName>
    <definedName name="uu" hidden="1">{"'용역비'!$A$4:$C$8"}</definedName>
    <definedName name="UUU">#N/A</definedName>
    <definedName name="UUUU">#N/A</definedName>
    <definedName name="UUUUU">#N/A</definedName>
    <definedName name="UUUUUU">#N/A</definedName>
    <definedName name="UUUUUUU" hidden="1">{#N/A,#N/A,TRUE,"Y생산";#N/A,#N/A,TRUE,"Y판매";#N/A,#N/A,TRUE,"Y총물량";#N/A,#N/A,TRUE,"Y능력";#N/A,#N/A,TRUE,"YKD"}</definedName>
    <definedName name="uw">[20]설계조건!#REF!</definedName>
    <definedName name="uwtuw">#REF!</definedName>
    <definedName name="UY" hidden="1">[10]Sheet16!$L$61:$L$130</definedName>
    <definedName name="uyj">#N/A</definedName>
    <definedName name="uykl" hidden="1">{#N/A,#N/A,FALSE,"96 3월물량표";#N/A,#N/A,FALSE,"96 4월물량표";#N/A,#N/A,FALSE,"96 5월물량표"}</definedName>
    <definedName name="UYUY">#N/A</definedName>
    <definedName name="U형_측구">#REF!</definedName>
    <definedName name="U형측구">#REF!</definedName>
    <definedName name="v">#N/A</definedName>
    <definedName name="VAFP">#REF!</definedName>
    <definedName name="VB">#REF!</definedName>
    <definedName name="vbc">[0]!REGSVTEB</definedName>
    <definedName name="VBGDH">#N/A</definedName>
    <definedName name="vbn">#N/A</definedName>
    <definedName name="vbnh">[0]!ㅗㅠㅎㄹ</definedName>
    <definedName name="VBRBRWBR">#REF!</definedName>
    <definedName name="VBV">#N/A</definedName>
    <definedName name="Vc">#REF!</definedName>
    <definedName name="VCR">#REF!</definedName>
    <definedName name="vcx">[0]!ㅗㅠㅎㄹ</definedName>
    <definedName name="VDSVP">#REF!</definedName>
    <definedName name="VFJKEH">#N/A</definedName>
    <definedName name="VFV">[0]!ㄷㄹㅈ</definedName>
    <definedName name="VGF">#N/A</definedName>
    <definedName name="vgh">[20]!Macro2</definedName>
    <definedName name="VHAF">#REF!</definedName>
    <definedName name="vhj">#REF!,#REF!</definedName>
    <definedName name="VHMF">#REF!</definedName>
    <definedName name="VIP">[20]!Macro9</definedName>
    <definedName name="VIR">[20]!Macro7</definedName>
    <definedName name="VIS">[20]!Macro9</definedName>
    <definedName name="Vl">#REF!</definedName>
    <definedName name="vlo">[0]!juyjuy</definedName>
    <definedName name="VMAX">#N/A</definedName>
    <definedName name="VMF">#REF!</definedName>
    <definedName name="VMOTOR">#REF!</definedName>
    <definedName name="vnb">#N/A</definedName>
    <definedName name="VNJ">#N/A</definedName>
    <definedName name="VPUMP">#REF!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AFP">#REF!</definedName>
    <definedName name="vvb">[0]!ㅌㅊㅍ</definedName>
    <definedName name="VVMF">#REF!</definedName>
    <definedName name="VVV">[0]!EGERG</definedName>
    <definedName name="VVVV">#N/A</definedName>
    <definedName name="VVVVV">#N/A</definedName>
    <definedName name="Vw">#REF!</definedName>
    <definedName name="VWEI">#REF!</definedName>
    <definedName name="vy">#N/A</definedName>
    <definedName name="vyptoji"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V형_측구">#REF!</definedName>
    <definedName name="V형측구">#REF!</definedName>
    <definedName name="w">#REF!</definedName>
    <definedName name="W_1">[70]Macro1!$E$1</definedName>
    <definedName name="W_3">[70]Macro1!$C$1</definedName>
    <definedName name="W0" hidden="1">{#N/A,#N/A,FALSE,"KMC최종회의(7월) 자료"}</definedName>
    <definedName name="W2_P1">#REF!</definedName>
    <definedName name="W3_P3">#REF!</definedName>
    <definedName name="W4_P3">#REF!</definedName>
    <definedName name="WA">[30]교각1!#REF!</definedName>
    <definedName name="waethgh" hidden="1">{#N/A,#N/A,FALSE,"96 3월물량표";#N/A,#N/A,FALSE,"96 4월물량표";#N/A,#N/A,FALSE,"96 5월물량표"}</definedName>
    <definedName name="WALL">[20]설계조건!#REF!</definedName>
    <definedName name="WB">#REF!</definedName>
    <definedName name="WC">#REF!</definedName>
    <definedName name="WD">#REF!</definedName>
    <definedName name="WD_P">#REF!</definedName>
    <definedName name="WD_W">#REF!</definedName>
    <definedName name="WDDSF">#REF!,#REF!,#REF!</definedName>
    <definedName name="wddw">[0]!ㅈㄷㅂㄹ</definedName>
    <definedName name="wdes">#N/A</definedName>
    <definedName name="WDF">#N/A</definedName>
    <definedName name="WDFG">#REF!,#REF!</definedName>
    <definedName name="WDV">#N/A</definedName>
    <definedName name="we">#REF!</definedName>
    <definedName name="WE4TGH" hidden="1">{#N/A,#N/A,TRUE,"Y생산";#N/A,#N/A,TRUE,"Y판매";#N/A,#N/A,TRUE,"Y총물량";#N/A,#N/A,TRUE,"Y능력";#N/A,#N/A,TRUE,"YKD"}</definedName>
    <definedName name="WEAGTBG" hidden="1">{#N/A,#N/A,TRUE,"Y생산";#N/A,#N/A,TRUE,"Y판매";#N/A,#N/A,TRUE,"Y총물량";#N/A,#N/A,TRUE,"Y능력";#N/A,#N/A,TRUE,"YKD"}</definedName>
    <definedName name="WEARF" hidden="1">{#N/A,#N/A,TRUE,"Y생산";#N/A,#N/A,TRUE,"Y판매";#N/A,#N/A,TRUE,"Y총물량";#N/A,#N/A,TRUE,"Y능력";#N/A,#N/A,TRUE,"YKD"}</definedName>
    <definedName name="wee">'[72]48일위(기존)'!$A$1:$X$65536</definedName>
    <definedName name="WEF">#REF!,#REF!</definedName>
    <definedName name="WEFDS">[0]!MATRO</definedName>
    <definedName name="WEG" hidden="1">{#N/A,#N/A,TRUE,"Y생산";#N/A,#N/A,TRUE,"Y판매";#N/A,#N/A,TRUE,"Y총물량";#N/A,#N/A,TRUE,"Y능력";#N/A,#N/A,TRUE,"YKD"}</definedName>
    <definedName name="WEGDFBV" hidden="1">{#N/A,#N/A,TRUE,"Y생산";#N/A,#N/A,TRUE,"Y판매";#N/A,#N/A,TRUE,"Y총물량";#N/A,#N/A,TRUE,"Y능력";#N/A,#N/A,TRUE,"YKD"}</definedName>
    <definedName name="WEGERHNT" hidden="1">{#N/A,#N/A,FALSE,"96 3월물량표";#N/A,#N/A,FALSE,"96 4월물량표";#N/A,#N/A,FALSE,"96 5월물량표"}</definedName>
    <definedName name="wegtgb" hidden="1">{#N/A,#N/A,TRUE,"Y생산";#N/A,#N/A,TRUE,"Y판매";#N/A,#N/A,TRUE,"Y총물량";#N/A,#N/A,TRUE,"Y능력";#N/A,#N/A,TRUE,"YKD"}</definedName>
    <definedName name="WEGTHN" hidden="1">{#N/A,#N/A,TRUE,"Y생산";#N/A,#N/A,TRUE,"Y판매";#N/A,#N/A,TRUE,"Y총물량";#N/A,#N/A,TRUE,"Y능력";#N/A,#N/A,TRUE,"YKD"}</definedName>
    <definedName name="wegvc" hidden="1">{#N/A,#N/A,TRUE,"Y생산";#N/A,#N/A,TRUE,"Y판매";#N/A,#N/A,TRUE,"Y총물량";#N/A,#N/A,TRUE,"Y능력";#N/A,#N/A,TRUE,"YKD"}</definedName>
    <definedName name="WEI">#REF!</definedName>
    <definedName name="WER">#N/A</definedName>
    <definedName name="wererr" hidden="1">{#N/A,#N/A,FALSE,"운반시간"}</definedName>
    <definedName name="werewr" hidden="1">{#N/A,#N/A,FALSE,"골재소요량";#N/A,#N/A,FALSE,"골재소요량"}</definedName>
    <definedName name="werfew" hidden="1">{#N/A,#N/A,FALSE,"96 3월물량표";#N/A,#N/A,FALSE,"96 4월물량표";#N/A,#N/A,FALSE,"96 5월물량표"}</definedName>
    <definedName name="werh" hidden="1">#REF!</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WER">#REF!</definedName>
    <definedName name="werwrwer" hidden="1">{"'용역비'!$A$4:$C$8"}</definedName>
    <definedName name="werwrwra" hidden="1">{"'용역비'!$A$4:$C$8"}</definedName>
    <definedName name="weryh" hidden="1">{#N/A,#N/A,TRUE,"Y생산";#N/A,#N/A,TRUE,"Y판매";#N/A,#N/A,TRUE,"Y총물량";#N/A,#N/A,TRUE,"Y능력";#N/A,#N/A,TRUE,"YKD"}</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sdd">#REF!</definedName>
    <definedName name="wet" hidden="1">{#N/A,#N/A,FALSE,"96 3월물량표";#N/A,#N/A,FALSE,"96 4월물량표";#N/A,#N/A,FALSE,"96 5월물량표"}</definedName>
    <definedName name="WETTRHTRHJ" hidden="1">{#N/A,#N/A,TRUE,"Y생산";#N/A,#N/A,TRUE,"Y판매";#N/A,#N/A,TRUE,"Y총물량";#N/A,#N/A,TRUE,"Y능력";#N/A,#N/A,TRUE,"YKD"}</definedName>
    <definedName name="WEW">#REF!</definedName>
    <definedName name="WEWEW">#REF!</definedName>
    <definedName name="wewrwerw" hidden="1">{"'용역비'!$A$4:$C$8"}</definedName>
    <definedName name="weygtrhj" hidden="1">{#N/A,#N/A,FALSE,"96 3월물량표";#N/A,#N/A,FALSE,"96 4월물량표";#N/A,#N/A,FALSE,"96 5월물량표"}</definedName>
    <definedName name="WFG">[0]!MATRO</definedName>
    <definedName name="wg" hidden="1">{#N/A,#N/A,FALSE,"KMC최종회의(7월) 자료"}</definedName>
    <definedName name="WH">#REF!</definedName>
    <definedName name="WHDGK" hidden="1">{#N/A,#N/A,FALSE,"KMC최종회의(7월) 자료"}</definedName>
    <definedName name="wind_span">#REF!</definedName>
    <definedName name="WIRE_1">#REF!</definedName>
    <definedName name="WIRE_3">#REF!</definedName>
    <definedName name="WIRUY">#N/A</definedName>
    <definedName name="wjstjr" hidden="1">{#N/A,#N/A,FALSE,"현장 NCR 분석";#N/A,#N/A,FALSE,"현장품질감사";#N/A,#N/A,FALSE,"현장품질감사"}</definedName>
    <definedName name="WL">[30]교각1!#REF!</definedName>
    <definedName name="wla">[20]설계조건!#REF!</definedName>
    <definedName name="WLQ" hidden="1">{#N/A,#N/A,FALSE,"명세표"}</definedName>
    <definedName name="Wm">[20]설계조건!#REF!</definedName>
    <definedName name="wm.조골재1" hidden="1">{#N/A,#N/A,FALSE,"조골재"}</definedName>
    <definedName name="wn">[20]설계조건!#REF!</definedName>
    <definedName name="WON">#REF!</definedName>
    <definedName name="wp">#REF!</definedName>
    <definedName name="wqd">[0]!ㅗㅠㅎㄹ</definedName>
    <definedName name="WQEQ" hidden="1">{"'용역비'!$A$4:$C$8"}</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#REF!</definedName>
    <definedName name="wraeygfb" hidden="1">{#N/A,#N/A,FALSE,"96 3월물량표";#N/A,#N/A,FALSE,"96 4월물량표";#N/A,#N/A,FALSE,"96 5월물량표"}</definedName>
    <definedName name="WRE" hidden="1">{#N/A,#N/A,FALSE,"KMC최종회의(7월) 자료"}</definedName>
    <definedName name="wrfweyhw">#REF!</definedName>
    <definedName name="wrn.111." hidden="1">{#N/A,#N/A,FALSE,"제목"}</definedName>
    <definedName name="wrn.2번." hidden="1">{#N/A,#N/A,FALSE,"2~8번"}</definedName>
    <definedName name="wrn.345." hidden="1">{#N/A,#N/A,FALSE,"96 3월물량표";#N/A,#N/A,FALSE,"96 4월물량표";#N/A,#N/A,FALSE,"96 5월물량표"}</definedName>
    <definedName name="wrn.aa." hidden="1">{#N/A,#N/A,FALSE,"UNIT";#N/A,#N/A,FALSE,"UNIT";#N/A,#N/A,FALSE,"계정"}</definedName>
    <definedName name="wrn.AU가공." hidden="1">{#N/A,#N/A,FALSE,"總DEP";#N/A,#N/A,FALSE,"표지";#N/A,#N/A,FALSE,"전제";#N/A,#N/A,FALSE,"전제";#N/A,#N/A,FALSE,"전제 (2)";#N/A,#N/A,FALSE,"總DEP";#N/A,#N/A,FALSE,"DSLENG_DEPT1";#N/A,#N/A,FALSE,"DSLENG_DEPT2";#N/A,#N/A,FALSE,"TM ";#N/A,#N/A,FALSE,"TM  (2)";#N/A,#N/A,FALSE,"PRESS동일";#N/A,#N/A,FALSE,"GRACE조립동일";#N/A,#N/A,FALSE,"GR가공비";#N/A,#N/A,FALSE,"1T완성차VOL";#N/A,#N/A,FALSE,"MH";#N/A,#N/A,FALSE,"auDSLENG_DEPT1";#N/A,#N/A,FALSE,"auDSLENG_DEPT2";#N/A,#N/A,FALSE,"GASENG DEP";#N/A,#N/A,FALSE,"GASENG DEP (2)";#N/A,#N/A,FALSE,"KMTM 1";#N/A,#N/A,FALSE,"Z,KMTM 2";#N/A,#N/A,FALSE,"R_AXLE";#N/A,#N/A,FALSE,"R_AXLE (2)";#N/A,#N/A,FALSE,"AU PRESS";#N/A,#N/A,FALSE,"AU PRESS (2)";#N/A,#N/A,FALSE,"AU 조립";#N/A,#N/A,FALSE,"AU 조립동일 (2)";#N/A,#N/A,FALSE,"PRT가공비 (1)";#N/A,#N/A,FALSE,"PRT가공비 (2)"}</definedName>
    <definedName name="wrn.COSA._.FS._.국문." hidden="1">{#N/A,#N/A,FALSE,"BS";#N/A,#N/A,FALSE,"PL";#N/A,#N/A,FALSE,"처분";#N/A,#N/A,FALSE,"현금";#N/A,#N/A,FALSE,"매출";#N/A,#N/A,FALSE,"원가";#N/A,#N/A,FALSE,"경영"}</definedName>
    <definedName name="wrn.EM." hidden="1">{#N/A,#N/A,FALSE,"전제";#N/A,#N/A,FALSE,"표지";#N/A,#N/A,FALSE,"6D16";#N/A,#N/A,FALSE,"6D22";#N/A,#N/A,FALSE,"6D22-T";#N/A,#N/A,FALSE,"Q-DEG";#N/A,#N/A,FALSE,"총손";#N/A,#N/A,FALSE,"대당";#N/A,#N/A,FALSE,"가공비"}</definedName>
    <definedName name="wrn.FIII._.HOOK._.UP._.견적서." hidden="1">{#N/A,#N/A,TRUE,"960318-1";#N/A,#N/A,TRUE,"960318-2";#N/A,#N/A,TRUE,"960318-3"}</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PrintDIS." hidden="1">{"Basics",#N/A,FALSE,"DIS";"Provision",#N/A,FALSE,"DIS"}</definedName>
    <definedName name="wrn.PrintIDC." hidden="1">{"LocalBasic",#N/A,FALSE,"IDC";"LocalProvision",#N/A,FALSE,"IDC";"ForeignBasic",#N/A,FALSE,"IDC";"ForeignProvision",#N/A,FALSE,"IDC"}</definedName>
    <definedName name="wrn.su." hidden="1">{#N/A,#N/A,FALSE,"표지";#N/A,#N/A,FALSE,"전제";#N/A,#N/A,FALSE,"손익-자 (2)";#N/A,#N/A,FALSE,"손익-자";#N/A,#N/A,FALSE,"손익-마 (2)";#N/A,#N/A,FALSE,"손익-마";#N/A,#N/A,FALSE,"총손최종"}</definedName>
    <definedName name="wrn.test1." hidden="1">{#N/A,#N/A,FALSE,"명세표"}</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Y차._.종합." hidden="1">{#N/A,#N/A,TRUE,"Y생산";#N/A,#N/A,TRUE,"Y판매";#N/A,#N/A,TRUE,"Y총물량";#N/A,#N/A,TRUE,"Y능력";#N/A,#N/A,TRUE,"YKD"}</definedName>
    <definedName name="wrn.골재소요량." hidden="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hidden="1">{#N/A,#N/A,FALSE,"전력간선"}</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삼성항공산업" hidden="1">{#N/A,#N/A,FALSE,"정공"}</definedName>
    <definedName name="wrn.선사." hidden="1">{#N/A,#N/A,FALSE,"품의서";#N/A,#N/A,FALSE,"전제";#N/A,#N/A,FALSE,"총손";#N/A,#N/A,FALSE,"손익"}</definedName>
    <definedName name="wrn.설변현황." hidden="1">{#N/A,#N/A,FALSE,"KMC최종회의(7월) 자료"}</definedName>
    <definedName name="wrn.속도." hidden="1">{#N/A,#N/A,FALSE,"속도"}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규dep._.full._.set." hidden="1">{#N/A,#N/A,FALSE,"신규dep";#N/A,#N/A,FALSE,"신규dep-금형상각후";#N/A,#N/A,FALSE,"신규dep-연구비상각후";#N/A,#N/A,FALSE,"신규dep-기계,공구상각후"}</definedName>
    <definedName name="wrn.신용찬." hidden="1">{#N/A,#N/A,TRUE,"토적및재료집계";#N/A,#N/A,TRUE,"토적및재료집계";#N/A,#N/A,TRUE,"단위량"}</definedName>
    <definedName name="wrn.연동제." hidden="1">{#N/A,#N/A,TRUE,"총괄"}</definedName>
    <definedName name="wrn.운반시간." hidden="1">{#N/A,#N/A,FALSE,"운반시간"}</definedName>
    <definedName name="wrn.이정표." hidden="1">{#N/A,#N/A,FALSE,"이정표"}</definedName>
    <definedName name="wrn.전부인쇄." hidden="1">{#N/A,#N/A,FALSE,"단축1";#N/A,#N/A,FALSE,"단축2";#N/A,#N/A,FALSE,"단축3";#N/A,#N/A,FALSE,"장축";#N/A,#N/A,FALSE,"4WD"}</definedName>
    <definedName name="wrn.전열선출서." hidden="1">{#N/A,#N/A,FALSE,"전열산출서"}</definedName>
    <definedName name="wrn.조골재." hidden="1">{#N/A,#N/A,FALSE,"조골재"}</definedName>
    <definedName name="wrn.준공조서." hidden="1">{#N/A,#N/A,FALSE,"정산총괄 ";#N/A,#N/A,FALSE,"정산설명개착"}</definedName>
    <definedName name="wrn.직좌." hidden="1">{#N/A,#N/A,FALSE,"품의서";#N/A,#N/A,FALSE,"전제";#N/A,#N/A,FALSE,"총손";#N/A,#N/A,FALSE,"손익";#N/A,#N/A,FALSE,"대당";#N/A,#N/A,FALSE,"가공비";#N/A,#N/A,FALSE,"재료비";#N/A,#N/A,FALSE,"판비";#N/A,#N/A,FALSE,"가격"}</definedName>
    <definedName name="wrn.직중." hidden="1">{#N/A,#N/A,FALSE,"표지";#N/A,#N/A,FALSE,"전제";#N/A,#N/A,FALSE,"대당";#N/A,#N/A,FALSE,"가공비";#N/A,#N/A,FALSE,"재료비";#N/A,#N/A,FALSE,"손익"}</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포장단가." hidden="1">{#N/A,#N/A,FALSE,"포장단가"}</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목차." hidden="1">{#N/A,#N/A,FALSE,"표지목차"}</definedName>
    <definedName name="wrn.현대정공구매현황." hidden="1">{#N/A,#N/A,FALSE,"정공"}</definedName>
    <definedName name="wrn.현장._.NCR._.분석." hidden="1">{#N/A,#N/A,FALSE,"현장 NCR 분석";#N/A,#N/A,FALSE,"현장품질감사";#N/A,#N/A,FALSE,"현장품질감사"}</definedName>
    <definedName name="wrn.혼합골재." hidden="1">{#N/A,#N/A,FALSE,"혼합골재"}</definedName>
    <definedName name="wrrg" hidden="1">{#N/A,#N/A,FALSE,"정공"}</definedName>
    <definedName name="wrty" hidden="1">{"'용역비'!$A$4:$C$8"}</definedName>
    <definedName name="wrtyrtyrt" hidden="1">{"'용역비'!$A$4:$C$8"}</definedName>
    <definedName name="wrtywrtywr" hidden="1">{"'용역비'!$A$4:$C$8"}</definedName>
    <definedName name="wrwrwe" hidden="1">{"'용역비'!$A$4:$C$8"}</definedName>
    <definedName name="wsdf">[0]!ret</definedName>
    <definedName name="wsg">#REF!,#REF!</definedName>
    <definedName name="WSO">#REF!</definedName>
    <definedName name="WSS">[0]!ㅁㄴㄹㅇㄹ</definedName>
    <definedName name="WSX">[0]!WWF</definedName>
    <definedName name="Ws삼">#REF!</definedName>
    <definedName name="Ws이">#REF!</definedName>
    <definedName name="Ws일">#REF!</definedName>
    <definedName name="WT1B">#REF!</definedName>
    <definedName name="WT1BA">#REF!</definedName>
    <definedName name="WT1BB">#REF!</definedName>
    <definedName name="WT1H">#REF!</definedName>
    <definedName name="WT1HA">#REF!</definedName>
    <definedName name="WT1HB">#REF!</definedName>
    <definedName name="WT1HC">#REF!</definedName>
    <definedName name="WT1T">#REF!</definedName>
    <definedName name="WTRT" hidden="1">{#N/A,#N/A,FALSE,"정공"}</definedName>
    <definedName name="wuy" hidden="1">{"'용역비'!$A$4:$C$8"}</definedName>
    <definedName name="ww">[20]설계조건!#REF!</definedName>
    <definedName name="wwee">#REF!</definedName>
    <definedName name="WWF">#N/A</definedName>
    <definedName name="WWQ">[0]!ㄷㄹㅈ</definedName>
    <definedName name="WWR">[0]!uiy</definedName>
    <definedName name="WWT">#N/A</definedName>
    <definedName name="WWU">[0]!ㅈㄷㅂㄹ</definedName>
    <definedName name="WWW">#N/A</definedName>
    <definedName name="WWW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WWWW">#N/A</definedName>
    <definedName name="WWWWWW">#N/A</definedName>
    <definedName name="WWWWWWW" hidden="1">{#N/A,#N/A,TRUE,"Y생산";#N/A,#N/A,TRUE,"Y판매";#N/A,#N/A,TRUE,"Y총물량";#N/A,#N/A,TRUE,"Y능력";#N/A,#N/A,TRUE,"YKD"}</definedName>
    <definedName name="W행">#REF!</definedName>
    <definedName name="x">#REF!</definedName>
    <definedName name="X9701D_일위대가_List">#REF!</definedName>
    <definedName name="XCBV" hidden="1">{#N/A,#N/A,FALSE,"정공"}</definedName>
    <definedName name="xcc">[0]!ㅁㄴㄹㅇㄹ</definedName>
    <definedName name="xcf">#N/A</definedName>
    <definedName name="XCXC">[0]!FFF</definedName>
    <definedName name="xdd">[0]!jytr</definedName>
    <definedName name="XDE">[0]!ㅗㅠㅎㄹ</definedName>
    <definedName name="XDF">[0]!xcf</definedName>
    <definedName name="XDR">[0]!ㅈㄷㅂㄹ</definedName>
    <definedName name="XDS">[0]!NNF</definedName>
    <definedName name="xd품확일정" hidden="1">{#N/A,#N/A,FALSE,"단축1";#N/A,#N/A,FALSE,"단축2";#N/A,#N/A,FALSE,"단축3";#N/A,#N/A,FALSE,"장축";#N/A,#N/A,FALSE,"4WD"}</definedName>
    <definedName name="xhd">#N/A</definedName>
    <definedName name="XLS">#REF!</definedName>
    <definedName name="XSD">[0]!MATRO</definedName>
    <definedName name="XXD">#REF!,#REF!</definedName>
    <definedName name="XXX">#REF!,#REF!</definedName>
    <definedName name="XXXX">#N/A</definedName>
    <definedName name="XXXXX">#N/A</definedName>
    <definedName name="y" hidden="1">{"'용역비'!$A$4:$C$8"}</definedName>
    <definedName name="Y6U">#N/A</definedName>
    <definedName name="YC">'[20]#REF'!$P$16</definedName>
    <definedName name="YFU" hidden="1">{"'용역비'!$A$4:$C$8"}</definedName>
    <definedName name="ygj" hidden="1">{#N/A,#N/A,TRUE,"Y생산";#N/A,#N/A,TRUE,"Y판매";#N/A,#N/A,TRUE,"Y총물량";#N/A,#N/A,TRUE,"Y능력";#N/A,#N/A,TRUE,"YKD"}</definedName>
    <definedName name="YHG">#N/A</definedName>
    <definedName name="YHGG">#N/A</definedName>
    <definedName name="YHJ">'[20]#REF'!$AF$2</definedName>
    <definedName name="YIP">#N/A</definedName>
    <definedName name="YJH">#N/A</definedName>
    <definedName name="yjy">[0]!jytr</definedName>
    <definedName name="YL" hidden="1">{"'용역비'!$A$4:$C$8"}</definedName>
    <definedName name="YOUNG">#REF!</definedName>
    <definedName name="yrju" hidden="1">{#N/A,#N/A,TRUE,"Y생산";#N/A,#N/A,TRUE,"Y판매";#N/A,#N/A,TRUE,"Y총물량";#N/A,#N/A,TRUE,"Y능력";#N/A,#N/A,TRUE,"YKD"}</definedName>
    <definedName name="ysu">#REF!</definedName>
    <definedName name="yth">#N/A</definedName>
    <definedName name="ytjuy">#N/A</definedName>
    <definedName name="ytk" hidden="1">{#N/A,#N/A,FALSE,"96 3월물량표";#N/A,#N/A,FALSE,"96 4월물량표";#N/A,#N/A,FALSE,"96 5월물량표"}</definedName>
    <definedName name="ytty">#REF!</definedName>
    <definedName name="ytutuu">#REF!</definedName>
    <definedName name="ytyt">#REF!</definedName>
    <definedName name="ytytytty">#REF!</definedName>
    <definedName name="yu" hidden="1">{"'용역비'!$A$4:$C$8"}</definedName>
    <definedName name="YUK" hidden="1">{"'용역비'!$A$4:$C$8"}</definedName>
    <definedName name="yukl" hidden="1">{#N/A,#N/A,FALSE,"단축1";#N/A,#N/A,FALSE,"단축2";#N/A,#N/A,FALSE,"단축3";#N/A,#N/A,FALSE,"장축";#N/A,#N/A,FALSE,"4WD"}</definedName>
    <definedName name="YUKOI" hidden="1">{"'용역비'!$A$4:$C$8"}</definedName>
    <definedName name="YUYUY" hidden="1">{#N/A,#N/A,FALSE,"혼합골재"}</definedName>
    <definedName name="ywwy">#REF!</definedName>
    <definedName name="YYY"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YYYY">#N/A</definedName>
    <definedName name="YYYYYY">#N/A</definedName>
    <definedName name="z">#REF!</definedName>
    <definedName name="Z_4F74ED08_7DE6_11D4_BC29_005004C1F3AD_.wvu.PrintTitles" hidden="1">#REF!</definedName>
    <definedName name="Z0" hidden="1">{#N/A,#N/A,FALSE,"KMC최종회의(7월) 자료"}</definedName>
    <definedName name="ZB">#REF!</definedName>
    <definedName name="ZFVGFDHB">#N/A</definedName>
    <definedName name="zj">#REF!</definedName>
    <definedName name="ZL">#REF!</definedName>
    <definedName name="ZLO">#N/A</definedName>
    <definedName name="ZP">#REF!</definedName>
    <definedName name="zsb">[0]!GVHBG</definedName>
    <definedName name="zsd">[0]!ㅈㄷㅂㄹ</definedName>
    <definedName name="zsdcas" hidden="1">{#N/A,#N/A,TRUE,"Y생산";#N/A,#N/A,TRUE,"Y판매";#N/A,#N/A,TRUE,"Y총물량";#N/A,#N/A,TRUE,"Y능력";#N/A,#N/A,TRUE,"YKD"}</definedName>
    <definedName name="zxc">[0]!ㄷㄹㅈ</definedName>
    <definedName name="zxcf">#N/A</definedName>
    <definedName name="zxd">#N/A</definedName>
    <definedName name="zz">#REF!</definedName>
    <definedName name="ZZZ">[20]!Macro8</definedName>
    <definedName name="zzzz" hidden="1">{#N/A,#N/A,FALSE,"명세표"}</definedName>
    <definedName name="ZZZZZ">#N/A</definedName>
    <definedName name="zzzzzx" hidden="1">{#N/A,#N/A,TRUE,"Y생산";#N/A,#N/A,TRUE,"Y판매";#N/A,#N/A,TRUE,"Y총물량";#N/A,#N/A,TRUE,"Y능력";#N/A,#N/A,TRUE,"YKD"}</definedName>
    <definedName name="zzzzzz" hidden="1">{#N/A,#N/A,TRUE,"Y생산";#N/A,#N/A,TRUE,"Y판매";#N/A,#N/A,TRUE,"Y총물량";#N/A,#N/A,TRUE,"Y능력";#N/A,#N/A,TRUE,"YKD"}</definedName>
    <definedName name="zzzzzzzzz" hidden="1">{#N/A,#N/A,FALSE,"96 3월물량표";#N/A,#N/A,FALSE,"96 4월물량표";#N/A,#N/A,FALSE,"96 5월물량표"}</definedName>
    <definedName name="ㄱ">{"'용역비'!$A$4:$C$8"}</definedName>
    <definedName name="ㄱ.">#REF!</definedName>
    <definedName name="ㄱ1">#REF!</definedName>
    <definedName name="ㄱ25x25x3t_단중">#REF!</definedName>
    <definedName name="ㄱ30x30x5t_단중">#REF!</definedName>
    <definedName name="ㄱ33">[73]노임!$C$12</definedName>
    <definedName name="ㄱ34">#N/A</definedName>
    <definedName name="ㄱ40x40x5t_단중">#REF!</definedName>
    <definedName name="ㄱ50x50x6t_단중">#REF!</definedName>
    <definedName name="ㄱ60x60x6t_단중">#REF!</definedName>
    <definedName name="ㄱ65x65x6t_단중">#REF!</definedName>
    <definedName name="ㄱ75x75x9t_단중">#REF!</definedName>
    <definedName name="ㄱㄱ" hidden="1">{#N/A,#N/A,FALSE,"명세표"}</definedName>
    <definedName name="ㄱㄱㄱ" hidden="1">{#N/A,#N/A,FALSE,"명세표"}</definedName>
    <definedName name="ㄱㄱㄱㄱㄱ">#REF!</definedName>
    <definedName name="ㄱㄱㄱㄱㄱㄱ">#REF!</definedName>
    <definedName name="ㄱㄱㄷㄱㄱ">#REF!</definedName>
    <definedName name="ㄱㄷㄱㄷ" hidden="1">{#N/A,#N/A,FALSE,"현장 NCR 분석";#N/A,#N/A,FALSE,"현장품질감사";#N/A,#N/A,FALSE,"현장품질감사"}</definedName>
    <definedName name="ㄱㄷㅂㄱㅈ" hidden="1">{#N/A,#N/A,FALSE,"2~8번"}</definedName>
    <definedName name="ㄱㄹㄷ" hidden="1">{#N/A,#N/A,TRUE,"Y생산";#N/A,#N/A,TRUE,"Y판매";#N/A,#N/A,TRUE,"Y총물량";#N/A,#N/A,TRUE,"Y능력";#N/A,#N/A,TRUE,"YKD"}</definedName>
    <definedName name="ㄱㅀㅍㅇ">[0]!ㅝㅗ허</definedName>
    <definedName name="ㄱ속속속소">#REF!</definedName>
    <definedName name="ㄱ쇼" hidden="1">{#N/A,#N/A,FALSE,"KMC최종회의(7월) 자료"}</definedName>
    <definedName name="ㄱㅇ" hidden="1">{#N/A,#N/A,FALSE,"단축1";#N/A,#N/A,FALSE,"단축2";#N/A,#N/A,FALSE,"단축3";#N/A,#N/A,FALSE,"장축";#N/A,#N/A,FALSE,"4WD"}</definedName>
    <definedName name="ㄱㅇㄹ" hidden="1">{#N/A,#N/A,FALSE,"명세표"}</definedName>
    <definedName name="ㄱㅈㅎ" hidden="1">#REF!</definedName>
    <definedName name="ㄱㅎ" hidden="1">{"'용역비'!$A$4:$C$8"}</definedName>
    <definedName name="ㄱㅎㄱ홀ㄴ" hidden="1">{#N/A,#N/A,FALSE,"명세표"}</definedName>
    <definedName name="ㄱㅎㄹ" hidden="1">{#N/A,#N/A,FALSE,"명세표"}</definedName>
    <definedName name="가">[74]자재단가!$A$4:$Q$233</definedName>
    <definedName name="가K">#REF!</definedName>
    <definedName name="가가">BlankMacro1</definedName>
    <definedName name="가격">#REF!</definedName>
    <definedName name="가공비">#REF!</definedName>
    <definedName name="가나" hidden="1">{#N/A,#N/A,FALSE,"명세표"}</definedName>
    <definedName name="가나다" hidden="1">{#N/A,#N/A,FALSE,"명세표"}</definedName>
    <definedName name="가나다라람">#N/A</definedName>
    <definedName name="가나다라마바사" hidden="1">{#N/A,#N/A,FALSE,"명세표"}</definedName>
    <definedName name="가나다라ㅏ" hidden="1">{"'용역비'!$A$4:$C$8"}</definedName>
    <definedName name="가나다오" hidden="1">{#N/A,#N/A,FALSE,"정공"}</definedName>
    <definedName name="가노무비">[75]!Macro12</definedName>
    <definedName name="가라">#REF!</definedName>
    <definedName name="가람">[41]수량산출!#REF!</definedName>
    <definedName name="가로" hidden="1">{#N/A,#N/A,FALSE,"전력간선"}</definedName>
    <definedName name="가로등">'[57]11-1_개소별명세서(상세)'!가로등</definedName>
    <definedName name="가로등부표1">[20]!Macro13</definedName>
    <definedName name="가로등부표2">#REF!,#REF!</definedName>
    <definedName name="가로등설비_내역서">#REF!</definedName>
    <definedName name="가로등임력">#N/A</definedName>
    <definedName name="가로등입력">'[76]11_세부산출근거'!가로등입력</definedName>
    <definedName name="가로등주">#REF!</definedName>
    <definedName name="가로등총괄표">#N/A</definedName>
    <definedName name="가링">#REF!</definedName>
    <definedName name="가설">[77]자단!$A$1:$O$65536</definedName>
    <definedName name="가설공사">#REF!</definedName>
    <definedName name="가설공사비">#REF!</definedName>
    <definedName name="가설구조물">#REF!</definedName>
    <definedName name="가설비">#REF!</definedName>
    <definedName name="가설사무소">#REF!</definedName>
    <definedName name="가설사무소1">#REF!</definedName>
    <definedName name="가설사무소3">#REF!</definedName>
    <definedName name="가시나무R4">[20]데이타!$E$2</definedName>
    <definedName name="가시나무R5">[20]데이타!$E$3</definedName>
    <definedName name="가시나무R6">[20]데이타!$E$4</definedName>
    <definedName name="가시나무R8">[20]데이타!$E$5</definedName>
    <definedName name="가아나" hidden="1">{#N/A,#N/A,TRUE,"Y생산";#N/A,#N/A,TRUE,"Y판매";#N/A,#N/A,TRUE,"Y총물량";#N/A,#N/A,TRUE,"Y능력";#N/A,#N/A,TRUE,"YKD"}</definedName>
    <definedName name="가이즈까향1204">[20]데이타!$E$6</definedName>
    <definedName name="가이즈까향1505">[20]데이타!$E$7</definedName>
    <definedName name="가이즈까향2006">[20]데이타!$E$8</definedName>
    <definedName name="가이즈까향2008">[20]데이타!$E$9</definedName>
    <definedName name="가이즈까향2510">[20]데이타!$E$10</definedName>
    <definedName name="가입">#N/A</definedName>
    <definedName name="가자" hidden="1">{#N/A,#N/A,FALSE,"KMC최종회의(7월) 자료"}</definedName>
    <definedName name="가중나무B10">[20]데이타!$E$19</definedName>
    <definedName name="가중나무B4">[20]데이타!$E$15</definedName>
    <definedName name="가중나무B5">[20]데이타!$E$16</definedName>
    <definedName name="가중나무B6">[20]데이타!$E$17</definedName>
    <definedName name="가중나무B8">[20]데이타!$E$18</definedName>
    <definedName name="가짜">#N/A</definedName>
    <definedName name="각____재">#REF!</definedName>
    <definedName name="각종함">#REF!</definedName>
    <definedName name="간" hidden="1">{#N/A,#N/A,FALSE,"명세표"}</definedName>
    <definedName name="간노">[78]제비율!$C$4</definedName>
    <definedName name="간노율">#N/A</definedName>
    <definedName name="간선">#REF!</definedName>
    <definedName name="간선계">#REF!</definedName>
    <definedName name="간선계22">#REF!</definedName>
    <definedName name="간이조서">#REF!</definedName>
    <definedName name="간재">[78]제비율!$C$5</definedName>
    <definedName name="간접노">[79]경비!$G$44</definedName>
    <definedName name="간접노무비">#REF!</definedName>
    <definedName name="간접재료비">#REF!</definedName>
    <definedName name="간지">'[57]11-1_개소별명세서(상세)'!간지</definedName>
    <definedName name="간지1">'[57]11-1_개소별명세서(상세)'!간지1</definedName>
    <definedName name="감">#N/A</definedName>
    <definedName name="감R10">[20]데이타!$E$24</definedName>
    <definedName name="감R12">[20]데이타!$E$25</definedName>
    <definedName name="감R15">[20]데이타!$E$26</definedName>
    <definedName name="감R5">[20]데이타!$E$20</definedName>
    <definedName name="감R6">[20]데이타!$E$21</definedName>
    <definedName name="감R7">[20]데이타!$E$22</definedName>
    <definedName name="감R8">[20]데이타!$E$23</definedName>
    <definedName name="감독">[0]!홁ㅎ</definedName>
    <definedName name="감독자직성명">[80]준공조서!$C$8</definedName>
    <definedName name="갑">#REF!</definedName>
    <definedName name="갑돌이">[81]한강운반비!#REF!</definedName>
    <definedName name="갑순이">#REF!</definedName>
    <definedName name="갑지">#N/A</definedName>
    <definedName name="갑지총계">#REF!</definedName>
    <definedName name="강_관_지_주">#REF!</definedName>
    <definedName name="강강">#REF!</definedName>
    <definedName name="강경">#REF!</definedName>
    <definedName name="강관_파이프">#REF!</definedName>
    <definedName name="강관동바리">#REF!</definedName>
    <definedName name="강관비계">#REF!</definedName>
    <definedName name="강관지보철거">#REF!</definedName>
    <definedName name="강단면적">#REF!</definedName>
    <definedName name="강의">#REF!</definedName>
    <definedName name="강재가걸">#REF!</definedName>
    <definedName name="강탄성계수">#REF!</definedName>
    <definedName name="개거수량">#REF!</definedName>
    <definedName name="개나리12">[20]데이타!$E$31</definedName>
    <definedName name="개나리3">[20]데이타!$E$27</definedName>
    <definedName name="개나리5">[20]데이타!$E$28</definedName>
    <definedName name="개나리7">[20]데이타!$E$29</definedName>
    <definedName name="개나리9">[20]데이타!$E$30</definedName>
    <definedName name="개발비">[82]사업성분석!#REF!</definedName>
    <definedName name="개선" hidden="1">{#N/A,#N/A,TRUE,"Y생산";#N/A,#N/A,TRUE,"Y판매";#N/A,#N/A,TRUE,"Y총물량";#N/A,#N/A,TRUE,"Y능력";#N/A,#N/A,TRUE,"YKD"}</definedName>
    <definedName name="개선과정" hidden="1">{#N/A,#N/A,FALSE,"단축1";#N/A,#N/A,FALSE,"단축2";#N/A,#N/A,FALSE,"단축3";#N/A,#N/A,FALSE,"장축";#N/A,#N/A,FALSE,"4WD"}</definedName>
    <definedName name="개선내용" hidden="1">{#N/A,#N/A,TRUE,"Y생산";#N/A,#N/A,TRUE,"Y판매";#N/A,#N/A,TRUE,"Y총물량";#N/A,#N/A,TRUE,"Y능력";#N/A,#N/A,TRUE,"YKD"}</definedName>
    <definedName name="개선실적" hidden="1">{#N/A,#N/A,TRUE,"Y생산";#N/A,#N/A,TRUE,"Y판매";#N/A,#N/A,TRUE,"Y총물량";#N/A,#N/A,TRUE,"Y능력";#N/A,#N/A,TRUE,"YKD"}</definedName>
    <definedName name="개선실적1" hidden="1">{#N/A,#N/A,TRUE,"Y생산";#N/A,#N/A,TRUE,"Y판매";#N/A,#N/A,TRUE,"Y총물량";#N/A,#N/A,TRUE,"Y능력";#N/A,#N/A,TRUE,"YKD"}</definedName>
    <definedName name="개선이력" hidden="1">{#N/A,#N/A,FALSE,"KMC최종회의(7월) 자료"}</definedName>
    <definedName name="개소">#REF!</definedName>
    <definedName name="개소별">#N/A</definedName>
    <definedName name="개소별명세소">#REF!</definedName>
    <definedName name="개소별명세소1">#REF!</definedName>
    <definedName name="개소별명세표" hidden="1">{#N/A,#N/A,FALSE,"명세표"}</definedName>
    <definedName name="개소별명세표진자">#REF!</definedName>
    <definedName name="개쉬땅1204">[20]데이타!$E$32</definedName>
    <definedName name="개쉬땅1506">[20]데이타!$E$33</definedName>
    <definedName name="개전">#REF!</definedName>
    <definedName name="개정">#REF!</definedName>
    <definedName name="개정3">#REF!</definedName>
    <definedName name="개정444">#REF!</definedName>
    <definedName name="개정55">#REF!</definedName>
    <definedName name="갤로" hidden="1">{#N/A,#N/A,FALSE,"정공"}</definedName>
    <definedName name="갱부">#REF!</definedName>
    <definedName name="갸" hidden="1">{#N/A,#N/A,TRUE,"Y생산";#N/A,#N/A,TRUE,"Y판매";#N/A,#N/A,TRUE,"Y총물량";#N/A,#N/A,TRUE,"Y능력";#N/A,#N/A,TRUE,"YKD"}</definedName>
    <definedName name="걍" hidden="1">{#N/A,#N/A,FALSE,"단축1";#N/A,#N/A,FALSE,"단축2";#N/A,#N/A,FALSE,"단축3";#N/A,#N/A,FALSE,"장축";#N/A,#N/A,FALSE,"4WD"}</definedName>
    <definedName name="거더" hidden="1">#REF!</definedName>
    <definedName name="거래처">#REF!</definedName>
    <definedName name="거리1">#REF!</definedName>
    <definedName name="거리2">#REF!</definedName>
    <definedName name="거리3">#REF!</definedName>
    <definedName name="거리4">#REF!</definedName>
    <definedName name="거적덮기">#REF!</definedName>
    <definedName name="건">#REF!</definedName>
    <definedName name="건강">[78]제비율!$C$11</definedName>
    <definedName name="건명">#REF!</definedName>
    <definedName name="건설">#N/A</definedName>
    <definedName name="건설기계운전기사">#REF!</definedName>
    <definedName name="건설기계운전조수">#REF!</definedName>
    <definedName name="건설기계조장">#REF!</definedName>
    <definedName name="건설본">#N/A</definedName>
    <definedName name="건조수축율">#REF!</definedName>
    <definedName name="건축" hidden="1">{#N/A,#N/A,TRUE,"토적및재료집계";#N/A,#N/A,TRUE,"토적및재료집계";#N/A,#N/A,TRUE,"단위량"}</definedName>
    <definedName name="건축목공">#REF!</definedName>
    <definedName name="건축비용">[83]!건축비용</definedName>
    <definedName name="건축원가" hidden="1">[83]전기!$B$4:$B$163</definedName>
    <definedName name="건험">#REF!</definedName>
    <definedName name="검">#REF!</definedName>
    <definedName name="검조부">#REF!</definedName>
    <definedName name="검토서D" hidden="1">{#N/A,#N/A,FALSE,"현장 NCR 분석";#N/A,#N/A,FALSE,"현장품질감사";#N/A,#N/A,FALSE,"현장품질감사"}</definedName>
    <definedName name="검토자">#REF!</definedName>
    <definedName name="겨" hidden="1">{"'용역비'!$A$4:$C$8"}</definedName>
    <definedName name="겨산">[84]철거산출근거!#REF!</definedName>
    <definedName name="겨울">#REF!</definedName>
    <definedName name="견">#REF!,#REF!</definedName>
    <definedName name="견적">#REF!</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가격">#REF!</definedName>
    <definedName name="견적단가요율">#REF!</definedName>
    <definedName name="견적서2" hidden="1">{#N/A,#N/A,FALSE,"운반시간"}</definedName>
    <definedName name="견적탱크">#REF!</definedName>
    <definedName name="견전단가요율">#REF!</definedName>
    <definedName name="견출공">#REF!</definedName>
    <definedName name="결속">#REF!</definedName>
    <definedName name="결재" hidden="1">{#N/A,#N/A,FALSE,"명세표"}</definedName>
    <definedName name="결정치">#REF!</definedName>
    <definedName name="겹동백1002">[20]데이타!$E$145</definedName>
    <definedName name="겹동백1204">[20]데이타!$E$146</definedName>
    <definedName name="겹동백1506">[20]데이타!$E$147</definedName>
    <definedName name="겹벗R6">[20]데이타!$E$34</definedName>
    <definedName name="겹벗R8">[20]데이타!$E$35</definedName>
    <definedName name="겹철쭉0304">[20]데이타!$E$36</definedName>
    <definedName name="겹철쭉0506">[20]데이타!$E$37</definedName>
    <definedName name="겹철쭉0608">[20]데이타!$E$38</definedName>
    <definedName name="겹철쭉0810">[20]데이타!$E$39</definedName>
    <definedName name="겹철쭉0812">[20]데이타!$E$40</definedName>
    <definedName name="경계블럭연장" hidden="1">[85]조명시설!#REF!</definedName>
    <definedName name="경관조명신설수량">#REF!</definedName>
    <definedName name="경기노임">#REF!</definedName>
    <definedName name="경도급">#REF!</definedName>
    <definedName name="경리손익" hidden="1">{#N/A,#N/A,FALSE,"정공"}</definedName>
    <definedName name="경보대야미">#REF!</definedName>
    <definedName name="경보상록수">#REF!</definedName>
    <definedName name="경보설비경마">#REF!</definedName>
    <definedName name="경보설비고잔">#REF!</definedName>
    <definedName name="경보설비공단">#REF!</definedName>
    <definedName name="경보설비금정">#REF!</definedName>
    <definedName name="경보설비대공원">#REF!</definedName>
    <definedName name="경보설비세류">#REF!</definedName>
    <definedName name="경보설비안산">#REF!</definedName>
    <definedName name="경보설비한대">#REF!</definedName>
    <definedName name="경부선" hidden="1">{#N/A,#N/A,FALSE,"단축1";#N/A,#N/A,FALSE,"단축2";#N/A,#N/A,FALSE,"단축3";#N/A,#N/A,FALSE,"장축";#N/A,#N/A,FALSE,"4WD"}</definedName>
    <definedName name="경비">#REF!</definedName>
    <definedName name="經費">#REF!</definedName>
    <definedName name="경비1">#REF!</definedName>
    <definedName name="경비1차">#REF!</definedName>
    <definedName name="경비2차">#REF!</definedName>
    <definedName name="경비3차">#REF!</definedName>
    <definedName name="경비단가">#REF!</definedName>
    <definedName name="경비대가">[86]경비대가표!$A$1:$P$35</definedName>
    <definedName name="경비배부">#REF!</definedName>
    <definedName name="경비배부율">#REF!</definedName>
    <definedName name="경비산출">#REF!</definedName>
    <definedName name="경비실적" hidden="1">{#N/A,#N/A,FALSE,"정공"}</definedName>
    <definedName name="경비율">#REF!</definedName>
    <definedName name="경비일위대가표">#REF!</definedName>
    <definedName name="경비총괄">'[35]2.단가산출서(총괄)'!$K$3710</definedName>
    <definedName name="경비합">#REF!</definedName>
    <definedName name="경영" hidden="1">{#N/A,#N/A,FALSE,"KMC최종회의(7월) 자료"}</definedName>
    <definedName name="경영계획MT" hidden="1">{#N/A,#N/A,FALSE,"정공"}</definedName>
    <definedName name="경완금">[87]자재단가!#REF!</definedName>
    <definedName name="경용">[0]!WWF</definedName>
    <definedName name="경우" hidden="1">{#N/A,#N/A,FALSE,"명세표"}</definedName>
    <definedName name="경운기운" hidden="1">{#N/A,#N/A,FALSE,"현장 NCR 분석";#N/A,#N/A,FALSE,"현장품질감사";#N/A,#N/A,FALSE,"현장품질감사"}</definedName>
    <definedName name="경운기운반거리" hidden="1">{#N/A,#N/A,FALSE,"현장 NCR 분석";#N/A,#N/A,FALSE,"현장품질감사";#N/A,#N/A,FALSE,"현장품질감사"}</definedName>
    <definedName name="경원">#REF!</definedName>
    <definedName name="경유">#REF!</definedName>
    <definedName name="경유가격">#N/A</definedName>
    <definedName name="경주경주" hidden="1">{#N/A,#N/A,FALSE,"KMC최종회의(7월) 자료"}</definedName>
    <definedName name="경주기록" hidden="1">{#N/A,#N/A,FALSE,"KMC최종회의(7월) 자료"}</definedName>
    <definedName name="경차" hidden="1">{#N/A,#N/A,TRUE,"Y생산";#N/A,#N/A,TRUE,"Y판매";#N/A,#N/A,TRUE,"Y총물량";#N/A,#N/A,TRUE,"Y능력";#N/A,#N/A,TRUE,"YKD"}</definedName>
    <definedName name="경회사">#REF!</definedName>
    <definedName name="계">[88]전등설비!$A$122</definedName>
    <definedName name="계_장_공">#REF!</definedName>
    <definedName name="계곡부침사지">#N/A</definedName>
    <definedName name="계산">#REF!</definedName>
    <definedName name="계산서2">#N/A</definedName>
    <definedName name="계산조건">#REF!,#REF!</definedName>
    <definedName name="계산조건1">[56]!Macro6</definedName>
    <definedName name="계수">#REF!</definedName>
    <definedName name="계수B5">[20]데이타!$E$41</definedName>
    <definedName name="계수B6">[20]데이타!$E$42</definedName>
    <definedName name="계수B8">[20]데이타!$E$43</definedName>
    <definedName name="계약금">'[89]1-최종안'!$G$13</definedName>
    <definedName name="계약방법">#REF!</definedName>
    <definedName name="계장공">#REF!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획2" hidden="1">{#N/A,#N/A,FALSE,"정공"}</definedName>
    <definedName name="계획대실적" hidden="1">{#N/A,#N/A,FALSE,"KMC최종회의(7월) 자료"}</definedName>
    <definedName name="계획표">#REF!</definedName>
    <definedName name="고">#N/A</definedName>
    <definedName name="고1" hidden="1">{#N/A,#N/A,FALSE,"KMC최종회의(7월) 자료"}</definedName>
    <definedName name="고광3">[20]데이타!$E$44</definedName>
    <definedName name="고광5">[20]데이타!$E$45</definedName>
    <definedName name="고급선원">#REF!</definedName>
    <definedName name="고급원자력비파괴시_험공">#REF!</definedName>
    <definedName name="고급원자력비파괴시험공">#REF!</definedName>
    <definedName name="고마하느므니다까루">#REF!</definedName>
    <definedName name="고마하라니까루">#REF!</definedName>
    <definedName name="고마해">#REF!</definedName>
    <definedName name="고만해">#REF!</definedName>
    <definedName name="고문" hidden="1">{#N/A,#N/A,FALSE,"현장 NCR 분석";#N/A,#N/A,FALSE,"현장품질감사";#N/A,#N/A,FALSE,"현장품질감사"}</definedName>
    <definedName name="고문2" hidden="1">{#N/A,#N/A,FALSE,"현장 NCR 분석";#N/A,#N/A,FALSE,"현장품질감사";#N/A,#N/A,FALSE,"현장품질감사"}</definedName>
    <definedName name="고배">[29]설계예산서!#REF!</definedName>
    <definedName name="고배단가2">[29]예산내역서!#REF!</definedName>
    <definedName name="고배선로수량">#REF!</definedName>
    <definedName name="고보">#REF!</definedName>
    <definedName name="고압">#REF!</definedName>
    <definedName name="고압1">#REF!</definedName>
    <definedName name="고압2">#REF!</definedName>
    <definedName name="고압케이블전공">#REF!</definedName>
    <definedName name="고용">[78]제비율!$C$10</definedName>
    <definedName name="고유황">650</definedName>
    <definedName name="고재">#REF!</definedName>
    <definedName name="고적">#REF!</definedName>
    <definedName name="고정차고내신설수량">#REF!</definedName>
    <definedName name="고정차고내전등전열수량산출">#REF!</definedName>
    <definedName name="고정차고내전력간선수량산출">#REF!</definedName>
    <definedName name="고정차고신설일위">#REF!</definedName>
    <definedName name="고케">#REF!</definedName>
    <definedName name="고ㅗ고ㅗ교ㅛ" hidden="1">{#N/A,#N/A,FALSE,"KMC최종회의(7월) 자료"}</definedName>
    <definedName name="골">#REF!</definedName>
    <definedName name="골약광양간">#REF!</definedName>
    <definedName name="곰솔2508">[20]데이타!$E$46</definedName>
    <definedName name="곰솔3010">[20]데이타!$E$47</definedName>
    <definedName name="곰솔R10">[20]데이타!$E$48</definedName>
    <definedName name="곰솔R12">[20]데이타!$E$49</definedName>
    <definedName name="곰솔R15">[20]데이타!$E$50</definedName>
    <definedName name="공" hidden="1">{#N/A,#N/A,TRUE,"960318-1";#N/A,#N/A,TRUE,"960318-2";#N/A,#N/A,TRUE,"960318-3"}</definedName>
    <definedName name="공________종">#REF!</definedName>
    <definedName name="공______사______명">#REF!</definedName>
    <definedName name="공___사____원____가">#REF!</definedName>
    <definedName name="공2">#REF!</definedName>
    <definedName name="공간노">#N/A</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구">[78]제비율!$C$6</definedName>
    <definedName name="공구손료">#REF!</definedName>
    <definedName name="공급가액">#REF!</definedName>
    <definedName name="공기">[90]동원인원!$E$127</definedName>
    <definedName name="공내역">#REF!</definedName>
    <definedName name="공단임대장비사용료" hidden="1">{#N/A,#N/A,FALSE,"명세표"}</definedName>
    <definedName name="공량">#REF!</definedName>
    <definedName name="공량산출서">'[91]원가계산서 '!$D$4</definedName>
    <definedName name="공명">#REF!</definedName>
    <definedName name="공문" hidden="1">{"'용역비'!$A$4:$C$8"}</definedName>
    <definedName name="공부" hidden="1">{#N/A,#N/A,TRUE,"960318-1";#N/A,#N/A,TRUE,"960318-2";#N/A,#N/A,TRUE,"960318-3"}</definedName>
    <definedName name="공비">#REF!</definedName>
    <definedName name="공비산출서">#REF!</definedName>
    <definedName name="공사" hidden="1">{#N/A,#N/A,TRUE,"960318-1";#N/A,#N/A,TRUE,"960318-2";#N/A,#N/A,TRUE,"960318-3"}</definedName>
    <definedName name="공사감독자">#REF!</definedName>
    <definedName name="공사명">#REF!</definedName>
    <definedName name="공사명1">"지하차도"</definedName>
    <definedName name="공사방법">#REF!</definedName>
    <definedName name="공사방향1">"인덕원방향"</definedName>
    <definedName name="공사방향2">"수내동방향"</definedName>
    <definedName name="공사비">#REF!</definedName>
    <definedName name="공사비산출">#REF!</definedName>
    <definedName name="공사비산출근거">#N/A</definedName>
    <definedName name="공사성격">#REF!</definedName>
    <definedName name="공사시방서" hidden="1">{#N/A,#N/A,FALSE,"명세표"}</definedName>
    <definedName name="공사시방서1" hidden="1">{#N/A,#N/A,FALSE,"명세표"}</definedName>
    <definedName name="공사요청" hidden="1">{#N/A,#N/A,TRUE,"960318-1";#N/A,#N/A,TRUE,"960318-2";#N/A,#N/A,TRUE,"960318-3"}</definedName>
    <definedName name="공사요청2" hidden="1">{#N/A,#N/A,FALSE,"제목"}</definedName>
    <definedName name="공사용표지판">#REF!</definedName>
    <definedName name="공사원가계산서" hidden="1">{#N/A,#N/A,TRUE,"토적및재료집계";#N/A,#N/A,TRUE,"토적및재료집계";#N/A,#N/A,TRUE,"단위량"}</definedName>
    <definedName name="공사원가계산서경비소계">[91]공사원가계산서!$C$22</definedName>
    <definedName name="공사원가계산서노무비">[91]공사원가계산서!$C$9</definedName>
    <definedName name="공사원가계산서재료비">[91]공사원가계산서!$C$6</definedName>
    <definedName name="공사원가요율" hidden="1">{#N/A,#N/A,FALSE,"명세표"}</definedName>
    <definedName name="공사준비">#REF!</definedName>
    <definedName name="공사책임자">#REF!</definedName>
    <definedName name="공산">#REF!</definedName>
    <definedName name="공산품">#REF!</definedName>
    <definedName name="공성환" hidden="1">{#N/A,#N/A,FALSE,"단축1";#N/A,#N/A,FALSE,"단축2";#N/A,#N/A,FALSE,"단축3";#N/A,#N/A,FALSE,"장축";#N/A,#N/A,FALSE,"4WD"}</definedName>
    <definedName name="공수투입" hidden="1">{#N/A,#N/A,FALSE,"정공"}</definedName>
    <definedName name="공시청">#REF!</definedName>
    <definedName name="공시청철">#REF!</definedName>
    <definedName name="공압축3.5간재">'[92]기계경비(시간당)'!$H$248</definedName>
    <definedName name="공압축3.5노무">'[92]기계경비(시간당)'!$H$244</definedName>
    <definedName name="공압축3.5노무야간">'[92]기계경비(시간당)'!$H$245</definedName>
    <definedName name="공압축3.5손료">'[92]기계경비(시간당)'!$H$243</definedName>
    <definedName name="공압축7.1간재">'[92]기계경비(시간당)'!$H$256</definedName>
    <definedName name="공압축7.1노무">'[92]기계경비(시간당)'!$H$252</definedName>
    <definedName name="공압축7.1노무야간">'[92]기계경비(시간당)'!$H$253</definedName>
    <definedName name="공압축7.1손료">'[92]기계경비(시간당)'!$H$251</definedName>
    <definedName name="공영정산">[82]사업성분석!#REF!</definedName>
    <definedName name="공우석" hidden="1">{#N/A,#N/A,FALSE,"KMC최종회의(7월) 자료"}</definedName>
    <definedName name="공우석aa" hidden="1">{#N/A,#N/A,FALSE,"KMC최종회의(7월) 자료"}</definedName>
    <definedName name="공우석AAA" hidden="1">{#N/A,#N/A,FALSE,"KMC최종회의(7월) 자료"}</definedName>
    <definedName name="공원">[93]조명율표!$AC$8:$AJ$98</definedName>
    <definedName name="공원등">#N/A</definedName>
    <definedName name="공원등ㅁㄴㅇㄻㄴㄹ">#N/A</definedName>
    <definedName name="공일">#REF!</definedName>
    <definedName name="공작" hidden="1">{#N/A,#N/A,FALSE,"KMC최종회의(7월) 자료"}</definedName>
    <definedName name="공작1" hidden="1">{#N/A,#N/A,FALSE,"KMC최종회의(7월) 자료"}</definedName>
    <definedName name="공작부문2" hidden="1">{#N/A,#N/A,FALSE,"KMC최종회의(7월) 자료"}</definedName>
    <definedName name="공정">#N/A</definedName>
    <definedName name="공정1">#REF!</definedName>
    <definedName name="공정2">#REF!</definedName>
    <definedName name="공정3">#REF!</definedName>
    <definedName name="공정4">#REF!</definedName>
    <definedName name="공정5">#REF!</definedName>
    <definedName name="공정6">#REF!</definedName>
    <definedName name="공정량">#REF!</definedName>
    <definedName name="공종">'[94]효성CB 1P기초'!#REF!</definedName>
    <definedName name="공종1">[95]공종!$A$2:$H$189</definedName>
    <definedName name="공종10">#REF!</definedName>
    <definedName name="공종간지" hidden="1">#REF!</definedName>
    <definedName name="공종명">#REF!</definedName>
    <definedName name="공종번호">'[96]11.일위대가(신설)'!$A$1:$Z$65536</definedName>
    <definedName name="공종별예산설변">#REF!</definedName>
    <definedName name="공종별예산조서">#REF!</definedName>
    <definedName name="공종별집계표" hidden="1">{#N/A,#N/A,TRUE,"960318-1";#N/A,#N/A,TRUE,"960318-2";#N/A,#N/A,TRUE,"960318-3"}</definedName>
    <definedName name="공종분류">OFFSET(#REF!,0,0,COUNTA(#REF!),1)</definedName>
    <definedName name="공통">#REF!</definedName>
    <definedName name="곻">#N/A</definedName>
    <definedName name="곻ㄿ" hidden="1">{#N/A,#N/A,FALSE,"명세표"}</definedName>
    <definedName name="과제별" hidden="1">{#N/A,#N/A,FALSE,"BS";#N/A,#N/A,FALSE,"PL";#N/A,#N/A,FALSE,"A";#N/A,#N/A,FALSE,"B";#N/A,#N/A,FALSE,"B1";#N/A,#N/A,FALSE,"C";#N/A,#N/A,FALSE,"C1";#N/A,#N/A,FALSE,"C2";#N/A,#N/A,FALSE,"D";#N/A,#N/A,FALSE,"E";#N/A,#N/A,FALSE,"F";#N/A,#N/A,FALSE,"AA";#N/A,#N/A,FALSE,"BB";#N/A,#N/A,FALSE,"CC";#N/A,#N/A,FALSE,"DD";#N/A,#N/A,FALSE,"EE";#N/A,#N/A,FALSE,"FF";#N/A,#N/A,FALSE,"PL10";#N/A,#N/A,FALSE,"PL20";#N/A,#N/A,FALSE,"PL30"}</definedName>
    <definedName name="관1">#REF!</definedName>
    <definedName name="관갉">#REF!,#REF!,#REF!</definedName>
    <definedName name="관급">#REF!,#REF!,#REF!</definedName>
    <definedName name="관급1">#REF!</definedName>
    <definedName name="관급10">#REF!</definedName>
    <definedName name="관급2">#REF!</definedName>
    <definedName name="관급단가">#REF!</definedName>
    <definedName name="관급자재">#REF!</definedName>
    <definedName name="관급자재1">#REF!</definedName>
    <definedName name="관급자재비">#REF!</definedName>
    <definedName name="관급자재조서">#REF!</definedName>
    <definedName name="관급조서">#REF!</definedName>
    <definedName name="관로">#REF!</definedName>
    <definedName name="관로연장거리">#REF!</definedName>
    <definedName name="관로터파기">[97]!돌아가기</definedName>
    <definedName name="관정지반고">#REF!</definedName>
    <definedName name="괄">#REF!</definedName>
    <definedName name="광">#REF!</definedName>
    <definedName name="광나무1003">[20]데이타!$E$51</definedName>
    <definedName name="광나무1203">[20]데이타!$E$52</definedName>
    <definedName name="광나무1506">[20]데이타!$E$53</definedName>
    <definedName name="광도">'[98]2. 공원조도'!#REF!</definedName>
    <definedName name="광명">#REF!</definedName>
    <definedName name="광산">#REF!</definedName>
    <definedName name="광산품">#REF!</definedName>
    <definedName name="광속">#REF!</definedName>
    <definedName name="광양역">#REF!</definedName>
    <definedName name="광영">[0]!ㅁㄴㄹㅇㄹ</definedName>
    <definedName name="광원의종류">#REF!</definedName>
    <definedName name="광체">#REF!</definedName>
    <definedName name="광케">'[99]인건비 '!$B$28</definedName>
    <definedName name="광케이블공사">#REF!</definedName>
    <definedName name="광케이블기사">#REF!</definedName>
    <definedName name="광케이블설치사">#REF!</definedName>
    <definedName name="광케입블">#REF!</definedName>
    <definedName name="광통신기사">#REF!</definedName>
    <definedName name="광통신설치사">#REF!</definedName>
    <definedName name="광편백0405">[20]데이타!$E$153</definedName>
    <definedName name="광편백0507">[20]데이타!$E$154</definedName>
    <definedName name="광편백0509">[20]데이타!$E$155</definedName>
    <definedName name="교각강도">[100]용소리교!#REF!</definedName>
    <definedName name="교각버림강도">[100]용소리교!#REF!</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대펄근집계" hidden="1">{#N/A,#N/A,FALSE,"배수1"}</definedName>
    <definedName name="교폭">#REF!</definedName>
    <definedName name="교ㅏㅐㅔ주ㅏ74">#REF!</definedName>
    <definedName name="구">#REF!</definedName>
    <definedName name="구간1">#REF!</definedName>
    <definedName name="구간산출">#REF!</definedName>
    <definedName name="구간수1">#REF!</definedName>
    <definedName name="구간수량1">#REF!</definedName>
    <definedName name="구간수량11">#REF!</definedName>
    <definedName name="구간집계">#REF!</definedName>
    <definedName name="구간집계3">#REF!</definedName>
    <definedName name="구룡">#N/A</definedName>
    <definedName name="구름">#N/A</definedName>
    <definedName name="구분">#REF!</definedName>
    <definedName name="구상나무1505">[20]데이타!$E$69</definedName>
    <definedName name="구상나무2008">[20]데이타!$E$70</definedName>
    <definedName name="구상나무2510">[20]데이타!$E$71</definedName>
    <definedName name="구상나무3012">[20]데이타!$E$72</definedName>
    <definedName name="구조물_터파기">#REF!</definedName>
    <definedName name="구조물공사" hidden="1">{#N/A,#N/A,TRUE,"토적및재료집계";#N/A,#N/A,TRUE,"토적및재료집계";#N/A,#N/A,TRUE,"단위량"}</definedName>
    <definedName name="구조물설치">#REF!</definedName>
    <definedName name="구조물철거">#REF!</definedName>
    <definedName name="구조물터파기">#REF!</definedName>
    <definedName name="구집계1">#REF!</definedName>
    <definedName name="구체콘">#REF!</definedName>
    <definedName name="국"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국내장비">#REF!</definedName>
    <definedName name="국내장비계">#REF!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굴착량" hidden="1">{#N/A,#N/A,FALSE,"현장 NCR 분석";#N/A,#N/A,FALSE,"현장품질감사";#N/A,#N/A,FALSE,"현장품질감사"}</definedName>
    <definedName name="굴착량2" hidden="1">{#N/A,#N/A,FALSE,"현장 NCR 분석";#N/A,#N/A,FALSE,"현장품질감사";#N/A,#N/A,FALSE,"현장품질감사"}</definedName>
    <definedName name="굵기">[97]!굵기</definedName>
    <definedName name="궁전">#REF!</definedName>
    <definedName name="궤">#REF!</definedName>
    <definedName name="궤도공">#REF!</definedName>
    <definedName name="규______격">#REF!</definedName>
    <definedName name="규격">INDIRECT("규격!B3:b"&amp;COUNTA(#REF!:#REF!)+1)</definedName>
    <definedName name="그" hidden="1">{#N/A,#N/A,FALSE,"명세표"}</definedName>
    <definedName name="그냥" hidden="1">{#N/A,#N/A,FALSE,"현장 NCR 분석";#N/A,#N/A,FALSE,"현장품질감사";#N/A,#N/A,FALSE,"현장품질감사"}</definedName>
    <definedName name="그라우팅수량">#REF!</definedName>
    <definedName name="근01">#REF!</definedName>
    <definedName name="근거1">#REF!</definedName>
    <definedName name="근거2" hidden="1">{#N/A,#N/A,FALSE,"단축1";#N/A,#N/A,FALSE,"단축2";#N/A,#N/A,FALSE,"단축3";#N/A,#N/A,FALSE,"장축";#N/A,#N/A,FALSE,"4WD"}</definedName>
    <definedName name="금속">#REF!</definedName>
    <definedName name="금송1006">[20]데이타!$E$73</definedName>
    <definedName name="금송1208">[20]데이타!$E$74</definedName>
    <definedName name="금송1510">[20]데이타!$E$75</definedName>
    <definedName name="금액">#REF!</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월" hidden="1">{#N/A,#N/A,TRUE,"Y생산";#N/A,#N/A,TRUE,"Y판매";#N/A,#N/A,TRUE,"Y총물량";#N/A,#N/A,TRUE,"Y능력";#N/A,#N/A,TRUE,"YKD"}</definedName>
    <definedName name="금융2">#REF!</definedName>
    <definedName name="금지역구내">'[76]11_세부산출근거'!금지역구내</definedName>
    <definedName name="금형" hidden="1">{#N/A,#N/A,FALSE,"단축1";#N/A,#N/A,FALSE,"단축2";#N/A,#N/A,FALSE,"단축3";#N/A,#N/A,FALSE,"장축";#N/A,#N/A,FALSE,"4WD"}</definedName>
    <definedName name="금형편성표" hidden="1">{#N/A,#N/A,FALSE,"단축1";#N/A,#N/A,FALSE,"단축2";#N/A,#N/A,FALSE,"단축3";#N/A,#N/A,FALSE,"장축";#N/A,#N/A,FALSE,"4WD"}</definedName>
    <definedName name="기">#REF!</definedName>
    <definedName name="기1997">#REF!</definedName>
    <definedName name="기96083">#REF!</definedName>
    <definedName name="기96091">#REF!</definedName>
    <definedName name="기96093">#REF!</definedName>
    <definedName name="기96101">#REF!</definedName>
    <definedName name="기96103">#REF!</definedName>
    <definedName name="기96111">#REF!</definedName>
    <definedName name="기96113">#REF!</definedName>
    <definedName name="기96121">#REF!</definedName>
    <definedName name="기96123">#REF!</definedName>
    <definedName name="기97011">#REF!</definedName>
    <definedName name="기97013">#REF!</definedName>
    <definedName name="기경1">#REF!</definedName>
    <definedName name="기경1.1">#REF!</definedName>
    <definedName name="기경10">#REF!</definedName>
    <definedName name="기경10.1">#REF!</definedName>
    <definedName name="기경100">#REF!</definedName>
    <definedName name="기경100.1">#REF!</definedName>
    <definedName name="기경101">#REF!</definedName>
    <definedName name="기경101.1">#REF!</definedName>
    <definedName name="기경102">#REF!</definedName>
    <definedName name="기경102.1">#REF!</definedName>
    <definedName name="기경103">#REF!</definedName>
    <definedName name="기경103.1">#REF!</definedName>
    <definedName name="기경104">#REF!</definedName>
    <definedName name="기경104.1">#REF!</definedName>
    <definedName name="기경105">#REF!</definedName>
    <definedName name="기경105.1">#REF!</definedName>
    <definedName name="기경106">#REF!</definedName>
    <definedName name="기경106.1">#REF!</definedName>
    <definedName name="기경107">#REF!</definedName>
    <definedName name="기경107.1">#REF!</definedName>
    <definedName name="기경108">#REF!</definedName>
    <definedName name="기경108.1">#REF!</definedName>
    <definedName name="기경109">#REF!</definedName>
    <definedName name="기경109.1">#REF!</definedName>
    <definedName name="기경11">#REF!</definedName>
    <definedName name="기경11.1">#REF!</definedName>
    <definedName name="기경110">#REF!</definedName>
    <definedName name="기경110.1">#REF!</definedName>
    <definedName name="기경111">#REF!</definedName>
    <definedName name="기경111.1">#REF!</definedName>
    <definedName name="기경112">#REF!</definedName>
    <definedName name="기경112.1">#REF!</definedName>
    <definedName name="기경113">#REF!</definedName>
    <definedName name="기경113.1">#REF!</definedName>
    <definedName name="기경114">#REF!</definedName>
    <definedName name="기경114.1">#REF!</definedName>
    <definedName name="기경115">#REF!</definedName>
    <definedName name="기경115.1">#REF!</definedName>
    <definedName name="기경116">#REF!</definedName>
    <definedName name="기경116.1">#REF!</definedName>
    <definedName name="기경117">#REF!</definedName>
    <definedName name="기경117.1">#REF!</definedName>
    <definedName name="기경118">#REF!</definedName>
    <definedName name="기경118.1">#REF!</definedName>
    <definedName name="기경119">#REF!</definedName>
    <definedName name="기경119.1">#REF!</definedName>
    <definedName name="기경12">#REF!</definedName>
    <definedName name="기경12.1">#REF!</definedName>
    <definedName name="기경120">#REF!</definedName>
    <definedName name="기경120.1">#REF!</definedName>
    <definedName name="기경121">#REF!</definedName>
    <definedName name="기경121.1">#REF!</definedName>
    <definedName name="기경122">#REF!</definedName>
    <definedName name="기경122.1">#REF!</definedName>
    <definedName name="기경123">#REF!</definedName>
    <definedName name="기경123.1">#REF!</definedName>
    <definedName name="기경124">#REF!</definedName>
    <definedName name="기경124.1">#REF!</definedName>
    <definedName name="기경125">#REF!</definedName>
    <definedName name="기경125.1">#REF!</definedName>
    <definedName name="기경126">#REF!</definedName>
    <definedName name="기경126.1">#REF!</definedName>
    <definedName name="기경127">#REF!</definedName>
    <definedName name="기경127.1">#REF!</definedName>
    <definedName name="기경128">#REF!</definedName>
    <definedName name="기경128.1">#REF!</definedName>
    <definedName name="기경129">#REF!</definedName>
    <definedName name="기경129.1">#REF!</definedName>
    <definedName name="기경13">#REF!</definedName>
    <definedName name="기경13.1">#REF!</definedName>
    <definedName name="기경130">#REF!</definedName>
    <definedName name="기경130.1">#REF!</definedName>
    <definedName name="기경131">#REF!</definedName>
    <definedName name="기경131.1">#REF!</definedName>
    <definedName name="기경132">#REF!</definedName>
    <definedName name="기경132.1">#REF!</definedName>
    <definedName name="기경133">#REF!</definedName>
    <definedName name="기경133.1">#REF!</definedName>
    <definedName name="기경134">#REF!</definedName>
    <definedName name="기경134.1">#REF!</definedName>
    <definedName name="기경135">#REF!</definedName>
    <definedName name="기경135.1">#REF!</definedName>
    <definedName name="기경136">#REF!</definedName>
    <definedName name="기경136.1">#REF!</definedName>
    <definedName name="기경137">#REF!</definedName>
    <definedName name="기경137.1">#REF!</definedName>
    <definedName name="기경138">#REF!</definedName>
    <definedName name="기경138.1">#REF!</definedName>
    <definedName name="기경139">#REF!</definedName>
    <definedName name="기경139.1">#REF!</definedName>
    <definedName name="기경14">#REF!</definedName>
    <definedName name="기경14.1">#REF!</definedName>
    <definedName name="기경140">#REF!</definedName>
    <definedName name="기경140.1">#REF!</definedName>
    <definedName name="기경141">#REF!</definedName>
    <definedName name="기경141.1">#REF!</definedName>
    <definedName name="기경142">#REF!</definedName>
    <definedName name="기경142.1">#REF!</definedName>
    <definedName name="기경143">#REF!</definedName>
    <definedName name="기경143.1">#REF!</definedName>
    <definedName name="기경144">#REF!</definedName>
    <definedName name="기경144.1">#REF!</definedName>
    <definedName name="기경145">#REF!</definedName>
    <definedName name="기경145.1">#REF!</definedName>
    <definedName name="기경146">#REF!</definedName>
    <definedName name="기경146.1">#REF!</definedName>
    <definedName name="기경147">#REF!</definedName>
    <definedName name="기경147.1">#REF!</definedName>
    <definedName name="기경148">#REF!</definedName>
    <definedName name="기경148.1">#REF!</definedName>
    <definedName name="기경149">#REF!</definedName>
    <definedName name="기경149.1">#REF!</definedName>
    <definedName name="기경15">#REF!</definedName>
    <definedName name="기경15.1">#REF!</definedName>
    <definedName name="기경150">#REF!</definedName>
    <definedName name="기경150.1">#REF!</definedName>
    <definedName name="기경151">#REF!</definedName>
    <definedName name="기경151.1">#REF!</definedName>
    <definedName name="기경152">#REF!</definedName>
    <definedName name="기경152.1">#REF!</definedName>
    <definedName name="기경153">#REF!</definedName>
    <definedName name="기경153.1">#REF!</definedName>
    <definedName name="기경154">#REF!</definedName>
    <definedName name="기경154.1">#REF!</definedName>
    <definedName name="기경155">#REF!</definedName>
    <definedName name="기경155.1">#REF!</definedName>
    <definedName name="기경156">#REF!</definedName>
    <definedName name="기경156.1">#REF!</definedName>
    <definedName name="기경157">#REF!</definedName>
    <definedName name="기경157.1">#REF!</definedName>
    <definedName name="기경158">#REF!</definedName>
    <definedName name="기경158.1">#REF!</definedName>
    <definedName name="기경159">#REF!</definedName>
    <definedName name="기경159.1">#REF!</definedName>
    <definedName name="기경16">#REF!</definedName>
    <definedName name="기경16.1">#REF!</definedName>
    <definedName name="기경160">#REF!</definedName>
    <definedName name="기경160.1">#REF!</definedName>
    <definedName name="기경161">#REF!</definedName>
    <definedName name="기경161.1">#REF!</definedName>
    <definedName name="기경162">#REF!</definedName>
    <definedName name="기경162.1">#REF!</definedName>
    <definedName name="기경163">#REF!</definedName>
    <definedName name="기경163.1">#REF!</definedName>
    <definedName name="기경164">#REF!</definedName>
    <definedName name="기경164.1">#REF!</definedName>
    <definedName name="기경165">#REF!</definedName>
    <definedName name="기경165.1">#REF!</definedName>
    <definedName name="기경166">#REF!</definedName>
    <definedName name="기경166.1">#REF!</definedName>
    <definedName name="기경167">#REF!</definedName>
    <definedName name="기경167.1">#REF!</definedName>
    <definedName name="기경168">#REF!</definedName>
    <definedName name="기경168.1">#REF!</definedName>
    <definedName name="기경169">#REF!</definedName>
    <definedName name="기경169.1">#REF!</definedName>
    <definedName name="기경17">#REF!</definedName>
    <definedName name="기경17.1">#REF!</definedName>
    <definedName name="기경170">#REF!</definedName>
    <definedName name="기경170.1">#REF!</definedName>
    <definedName name="기경171">#REF!</definedName>
    <definedName name="기경171.1">#REF!</definedName>
    <definedName name="기경172">#REF!</definedName>
    <definedName name="기경172.1">#REF!</definedName>
    <definedName name="기경173">#REF!</definedName>
    <definedName name="기경173.1">#REF!</definedName>
    <definedName name="기경174">#REF!</definedName>
    <definedName name="기경174.1">#REF!</definedName>
    <definedName name="기경175">#REF!</definedName>
    <definedName name="기경175.1">#REF!</definedName>
    <definedName name="기경176">#REF!</definedName>
    <definedName name="기경176.1">#REF!</definedName>
    <definedName name="기경177">#REF!</definedName>
    <definedName name="기경177.1">#REF!</definedName>
    <definedName name="기경178">#REF!</definedName>
    <definedName name="기경178.1">#REF!</definedName>
    <definedName name="기경179">#REF!</definedName>
    <definedName name="기경179.1">#REF!</definedName>
    <definedName name="기경18">#REF!</definedName>
    <definedName name="기경18.1">#REF!</definedName>
    <definedName name="기경180">#REF!</definedName>
    <definedName name="기경180.1">#REF!</definedName>
    <definedName name="기경181">#REF!</definedName>
    <definedName name="기경181.1">#REF!</definedName>
    <definedName name="기경182">#REF!</definedName>
    <definedName name="기경182.1">#REF!</definedName>
    <definedName name="기경183">#REF!</definedName>
    <definedName name="기경183.1">#REF!</definedName>
    <definedName name="기경184">#REF!</definedName>
    <definedName name="기경184.1">#REF!</definedName>
    <definedName name="기경185">#REF!</definedName>
    <definedName name="기경185.1">#REF!</definedName>
    <definedName name="기경186">#REF!</definedName>
    <definedName name="기경186.1">#REF!</definedName>
    <definedName name="기경187">#REF!</definedName>
    <definedName name="기경187.1">#REF!</definedName>
    <definedName name="기경188">#REF!</definedName>
    <definedName name="기경188.1">#REF!</definedName>
    <definedName name="기경189">#REF!</definedName>
    <definedName name="기경189.1">#REF!</definedName>
    <definedName name="기경19">#REF!</definedName>
    <definedName name="기경19.1">#REF!</definedName>
    <definedName name="기경190">#REF!</definedName>
    <definedName name="기경190.1">#REF!</definedName>
    <definedName name="기경191">#REF!</definedName>
    <definedName name="기경191.1">#REF!</definedName>
    <definedName name="기경192">#REF!</definedName>
    <definedName name="기경192.1">#REF!</definedName>
    <definedName name="기경193">#REF!</definedName>
    <definedName name="기경193.1">#REF!</definedName>
    <definedName name="기경194">#REF!</definedName>
    <definedName name="기경194.1">#REF!</definedName>
    <definedName name="기경195">#REF!</definedName>
    <definedName name="기경195.1">#REF!</definedName>
    <definedName name="기경196">#REF!</definedName>
    <definedName name="기경196.1">#REF!</definedName>
    <definedName name="기경197">#REF!</definedName>
    <definedName name="기경197.1">#REF!</definedName>
    <definedName name="기경198">#REF!</definedName>
    <definedName name="기경198.1">#REF!</definedName>
    <definedName name="기경199">#REF!</definedName>
    <definedName name="기경199.1">#REF!</definedName>
    <definedName name="기경2">#REF!</definedName>
    <definedName name="기경2.1">#REF!</definedName>
    <definedName name="기경20">#REF!</definedName>
    <definedName name="기경20.1">#REF!</definedName>
    <definedName name="기경200">#REF!</definedName>
    <definedName name="기경200.1">#REF!</definedName>
    <definedName name="기경201">#REF!</definedName>
    <definedName name="기경201.1">#REF!</definedName>
    <definedName name="기경202">#REF!</definedName>
    <definedName name="기경202.1">#REF!</definedName>
    <definedName name="기경203">#REF!</definedName>
    <definedName name="기경203.1">#REF!</definedName>
    <definedName name="기경204">#REF!</definedName>
    <definedName name="기경204.1">#REF!</definedName>
    <definedName name="기경205">#REF!</definedName>
    <definedName name="기경205.1">#REF!</definedName>
    <definedName name="기경206">#REF!</definedName>
    <definedName name="기경206.1">#REF!</definedName>
    <definedName name="기경207">#REF!</definedName>
    <definedName name="기경207.1">#REF!</definedName>
    <definedName name="기경208">#REF!</definedName>
    <definedName name="기경208.1">#REF!</definedName>
    <definedName name="기경209">#REF!</definedName>
    <definedName name="기경209.1">#REF!</definedName>
    <definedName name="기경21">#REF!</definedName>
    <definedName name="기경21.1">#REF!</definedName>
    <definedName name="기경210">#REF!</definedName>
    <definedName name="기경210.1">#REF!</definedName>
    <definedName name="기경211">#REF!</definedName>
    <definedName name="기경211.1">#REF!</definedName>
    <definedName name="기경212">#REF!</definedName>
    <definedName name="기경212.1">#REF!</definedName>
    <definedName name="기경213">#REF!</definedName>
    <definedName name="기경213.1">#REF!</definedName>
    <definedName name="기경214">#REF!</definedName>
    <definedName name="기경214.1">#REF!</definedName>
    <definedName name="기경215">#REF!</definedName>
    <definedName name="기경215.1">#REF!</definedName>
    <definedName name="기경216">#REF!</definedName>
    <definedName name="기경216.1">#REF!</definedName>
    <definedName name="기경217">#REF!</definedName>
    <definedName name="기경217.1">#REF!</definedName>
    <definedName name="기경218">#REF!</definedName>
    <definedName name="기경218.1">#REF!</definedName>
    <definedName name="기경219">#REF!</definedName>
    <definedName name="기경219.1">#REF!</definedName>
    <definedName name="기경22">#REF!</definedName>
    <definedName name="기경22.1">#REF!</definedName>
    <definedName name="기경220">#REF!</definedName>
    <definedName name="기경220.1">#REF!</definedName>
    <definedName name="기경221">#REF!</definedName>
    <definedName name="기경221.1">#REF!</definedName>
    <definedName name="기경222">#REF!</definedName>
    <definedName name="기경222.1">#REF!</definedName>
    <definedName name="기경223">#REF!</definedName>
    <definedName name="기경223.1">#REF!</definedName>
    <definedName name="기경224">#REF!</definedName>
    <definedName name="기경224.1">#REF!</definedName>
    <definedName name="기경225">#REF!</definedName>
    <definedName name="기경225.1">#REF!</definedName>
    <definedName name="기경226">#REF!</definedName>
    <definedName name="기경226.1">#REF!</definedName>
    <definedName name="기경227">#REF!</definedName>
    <definedName name="기경227.1">#REF!</definedName>
    <definedName name="기경228">#REF!</definedName>
    <definedName name="기경228.1">#REF!</definedName>
    <definedName name="기경229">#REF!</definedName>
    <definedName name="기경229.1">#REF!</definedName>
    <definedName name="기경23">#REF!</definedName>
    <definedName name="기경23.1">#REF!</definedName>
    <definedName name="기경230">#REF!</definedName>
    <definedName name="기경230.1">#REF!</definedName>
    <definedName name="기경231">#REF!</definedName>
    <definedName name="기경231.1">#REF!</definedName>
    <definedName name="기경232">#REF!</definedName>
    <definedName name="기경232.1">#REF!</definedName>
    <definedName name="기경233">#REF!</definedName>
    <definedName name="기경233.1">#REF!</definedName>
    <definedName name="기경234">#REF!</definedName>
    <definedName name="기경234.1">#REF!</definedName>
    <definedName name="기경235">#REF!</definedName>
    <definedName name="기경235.1">#REF!</definedName>
    <definedName name="기경236">#REF!</definedName>
    <definedName name="기경236.1">#REF!</definedName>
    <definedName name="기경237">#REF!</definedName>
    <definedName name="기경237.1">#REF!</definedName>
    <definedName name="기경238">#REF!</definedName>
    <definedName name="기경238.1">#REF!</definedName>
    <definedName name="기경239">#REF!</definedName>
    <definedName name="기경239.1">#REF!</definedName>
    <definedName name="기경24">#REF!</definedName>
    <definedName name="기경24.1">#REF!</definedName>
    <definedName name="기경240">#REF!</definedName>
    <definedName name="기경240.1">#REF!</definedName>
    <definedName name="기경241">#REF!</definedName>
    <definedName name="기경241.1">#REF!</definedName>
    <definedName name="기경242">#REF!</definedName>
    <definedName name="기경242.1">#REF!</definedName>
    <definedName name="기경243">#REF!</definedName>
    <definedName name="기경243.1">#REF!</definedName>
    <definedName name="기경244">#REF!</definedName>
    <definedName name="기경244.1">#REF!</definedName>
    <definedName name="기경245">#REF!</definedName>
    <definedName name="기경245.1">#REF!</definedName>
    <definedName name="기경246">#REF!</definedName>
    <definedName name="기경246.1">#REF!</definedName>
    <definedName name="기경247">#REF!</definedName>
    <definedName name="기경247.1">#REF!</definedName>
    <definedName name="기경248">#REF!</definedName>
    <definedName name="기경248.1">#REF!</definedName>
    <definedName name="기경249">#REF!</definedName>
    <definedName name="기경249.1">#REF!</definedName>
    <definedName name="기경25">#REF!</definedName>
    <definedName name="기경25.1">#REF!</definedName>
    <definedName name="기경250">#REF!</definedName>
    <definedName name="기경250.1">#REF!</definedName>
    <definedName name="기경251">#REF!</definedName>
    <definedName name="기경251.1">#REF!</definedName>
    <definedName name="기경252">#REF!</definedName>
    <definedName name="기경252.1">#REF!</definedName>
    <definedName name="기경253">#REF!</definedName>
    <definedName name="기경253.1">#REF!</definedName>
    <definedName name="기경254">#REF!</definedName>
    <definedName name="기경254.1">#REF!</definedName>
    <definedName name="기경255">#REF!</definedName>
    <definedName name="기경255.1">#REF!</definedName>
    <definedName name="기경256">#REF!</definedName>
    <definedName name="기경256.1">#REF!</definedName>
    <definedName name="기경257">#REF!</definedName>
    <definedName name="기경257.1">#REF!</definedName>
    <definedName name="기경258">#REF!</definedName>
    <definedName name="기경258.1">#REF!</definedName>
    <definedName name="기경259">#REF!</definedName>
    <definedName name="기경259.1">#REF!</definedName>
    <definedName name="기경26">#REF!</definedName>
    <definedName name="기경26.1">#REF!</definedName>
    <definedName name="기경260">#REF!</definedName>
    <definedName name="기경260.1">#REF!</definedName>
    <definedName name="기경261">#REF!</definedName>
    <definedName name="기경261.1">#REF!</definedName>
    <definedName name="기경262">#REF!</definedName>
    <definedName name="기경262.1">#REF!</definedName>
    <definedName name="기경263">#REF!</definedName>
    <definedName name="기경263.1">#REF!</definedName>
    <definedName name="기경264">#REF!</definedName>
    <definedName name="기경264.1">#REF!</definedName>
    <definedName name="기경265">#REF!</definedName>
    <definedName name="기경265.1">#REF!</definedName>
    <definedName name="기경266">#REF!</definedName>
    <definedName name="기경266.1">#REF!</definedName>
    <definedName name="기경267">#REF!</definedName>
    <definedName name="기경267.1">#REF!</definedName>
    <definedName name="기경268">#REF!</definedName>
    <definedName name="기경268.1">#REF!</definedName>
    <definedName name="기경269">#REF!</definedName>
    <definedName name="기경269.1">#REF!</definedName>
    <definedName name="기경27">#REF!</definedName>
    <definedName name="기경27.1">#REF!</definedName>
    <definedName name="기경270">#REF!</definedName>
    <definedName name="기경270.1">#REF!</definedName>
    <definedName name="기경271">#REF!</definedName>
    <definedName name="기경271.1">#REF!</definedName>
    <definedName name="기경272">#REF!</definedName>
    <definedName name="기경272.1">#REF!</definedName>
    <definedName name="기경273">#REF!</definedName>
    <definedName name="기경273.1">#REF!</definedName>
    <definedName name="기경274">#REF!</definedName>
    <definedName name="기경274.1">#REF!</definedName>
    <definedName name="기경275">#REF!</definedName>
    <definedName name="기경275.1">#REF!</definedName>
    <definedName name="기경276">#REF!</definedName>
    <definedName name="기경276.1">#REF!</definedName>
    <definedName name="기경277">#REF!</definedName>
    <definedName name="기경277.1">#REF!</definedName>
    <definedName name="기경278">#REF!</definedName>
    <definedName name="기경278.1">#REF!</definedName>
    <definedName name="기경279">#REF!</definedName>
    <definedName name="기경279.1">#REF!</definedName>
    <definedName name="기경28">#REF!</definedName>
    <definedName name="기경28.1">#REF!</definedName>
    <definedName name="기경280">#REF!</definedName>
    <definedName name="기경280.1">#REF!</definedName>
    <definedName name="기경281">#REF!</definedName>
    <definedName name="기경281.1">#REF!</definedName>
    <definedName name="기경282">#REF!</definedName>
    <definedName name="기경282.1">#REF!</definedName>
    <definedName name="기경283">#REF!</definedName>
    <definedName name="기경283.1">#REF!</definedName>
    <definedName name="기경284">#REF!</definedName>
    <definedName name="기경284.1">#REF!</definedName>
    <definedName name="기경285">#REF!</definedName>
    <definedName name="기경285.1">#REF!</definedName>
    <definedName name="기경286">#REF!</definedName>
    <definedName name="기경286.1">#REF!</definedName>
    <definedName name="기경287">#REF!</definedName>
    <definedName name="기경287.1">#REF!</definedName>
    <definedName name="기경288">#REF!</definedName>
    <definedName name="기경288.1">#REF!</definedName>
    <definedName name="기경289">#REF!</definedName>
    <definedName name="기경289.1">#REF!</definedName>
    <definedName name="기경29">#REF!</definedName>
    <definedName name="기경29.1">#REF!</definedName>
    <definedName name="기경290">#REF!</definedName>
    <definedName name="기경290.1">#REF!</definedName>
    <definedName name="기경291">#REF!</definedName>
    <definedName name="기경291.1">#REF!</definedName>
    <definedName name="기경292">#REF!</definedName>
    <definedName name="기경292.1">#REF!</definedName>
    <definedName name="기경293">#REF!</definedName>
    <definedName name="기경293.1">#REF!</definedName>
    <definedName name="기경294">#REF!</definedName>
    <definedName name="기경294.1">#REF!</definedName>
    <definedName name="기경295">#REF!</definedName>
    <definedName name="기경295.1">#REF!</definedName>
    <definedName name="기경296">#REF!</definedName>
    <definedName name="기경296.1">#REF!</definedName>
    <definedName name="기경297">#REF!</definedName>
    <definedName name="기경297.1">#REF!</definedName>
    <definedName name="기경298">#REF!</definedName>
    <definedName name="기경298.1">#REF!</definedName>
    <definedName name="기경299">#REF!</definedName>
    <definedName name="기경299.1">#REF!</definedName>
    <definedName name="기경3">#REF!</definedName>
    <definedName name="기경3.1">#REF!</definedName>
    <definedName name="기경30">#REF!</definedName>
    <definedName name="기경30.1">#REF!</definedName>
    <definedName name="기경300">#REF!</definedName>
    <definedName name="기경300.1">#REF!</definedName>
    <definedName name="기경301">#REF!</definedName>
    <definedName name="기경301.1">#REF!</definedName>
    <definedName name="기경302">#REF!</definedName>
    <definedName name="기경302.1">#REF!</definedName>
    <definedName name="기경303">#REF!</definedName>
    <definedName name="기경303.1">#REF!</definedName>
    <definedName name="기경304">#REF!</definedName>
    <definedName name="기경304.1">#REF!</definedName>
    <definedName name="기경305">#REF!</definedName>
    <definedName name="기경305.1">#REF!</definedName>
    <definedName name="기경306">#REF!</definedName>
    <definedName name="기경306.1">#REF!</definedName>
    <definedName name="기경307">#REF!</definedName>
    <definedName name="기경307.1">#REF!</definedName>
    <definedName name="기경308">#REF!</definedName>
    <definedName name="기경308.1">#REF!</definedName>
    <definedName name="기경309">#REF!</definedName>
    <definedName name="기경309.1">#REF!</definedName>
    <definedName name="기경31">#REF!</definedName>
    <definedName name="기경31.1">#REF!</definedName>
    <definedName name="기경310">#REF!</definedName>
    <definedName name="기경310.1">#REF!</definedName>
    <definedName name="기경311">#REF!</definedName>
    <definedName name="기경311.1">#REF!</definedName>
    <definedName name="기경312">#REF!</definedName>
    <definedName name="기경312.1">#REF!</definedName>
    <definedName name="기경313">#REF!</definedName>
    <definedName name="기경313.1">#REF!</definedName>
    <definedName name="기경314">#REF!</definedName>
    <definedName name="기경314.1">#REF!</definedName>
    <definedName name="기경315">#REF!</definedName>
    <definedName name="기경315.1">#REF!</definedName>
    <definedName name="기경316">#REF!</definedName>
    <definedName name="기경316.1">#REF!</definedName>
    <definedName name="기경317">#REF!</definedName>
    <definedName name="기경317.1">#REF!</definedName>
    <definedName name="기경318">#REF!</definedName>
    <definedName name="기경318.1">#REF!</definedName>
    <definedName name="기경319">#REF!</definedName>
    <definedName name="기경319.1">#REF!</definedName>
    <definedName name="기경32">#REF!</definedName>
    <definedName name="기경32.1">#REF!</definedName>
    <definedName name="기경320">#REF!</definedName>
    <definedName name="기경320.1">#REF!</definedName>
    <definedName name="기경321">#REF!</definedName>
    <definedName name="기경321.1">#REF!</definedName>
    <definedName name="기경322">#REF!</definedName>
    <definedName name="기경322.1">#REF!</definedName>
    <definedName name="기경323">#REF!</definedName>
    <definedName name="기경323.1">#REF!</definedName>
    <definedName name="기경324">#REF!</definedName>
    <definedName name="기경324.1">#REF!</definedName>
    <definedName name="기경325">#REF!</definedName>
    <definedName name="기경325.1">#REF!</definedName>
    <definedName name="기경326">#REF!</definedName>
    <definedName name="기경326.1">#REF!</definedName>
    <definedName name="기경327">#REF!</definedName>
    <definedName name="기경327.1">#REF!</definedName>
    <definedName name="기경328">#REF!</definedName>
    <definedName name="기경328.1">#REF!</definedName>
    <definedName name="기경329">#REF!</definedName>
    <definedName name="기경329.1">#REF!</definedName>
    <definedName name="기경33">#REF!</definedName>
    <definedName name="기경33.1">#REF!</definedName>
    <definedName name="기경330">#REF!</definedName>
    <definedName name="기경330.1">#REF!</definedName>
    <definedName name="기경331">#REF!</definedName>
    <definedName name="기경331.1">#REF!</definedName>
    <definedName name="기경332">#REF!</definedName>
    <definedName name="기경332.1">#REF!</definedName>
    <definedName name="기경333">#REF!</definedName>
    <definedName name="기경333.1">#REF!</definedName>
    <definedName name="기경334">#REF!</definedName>
    <definedName name="기경334.1">#REF!</definedName>
    <definedName name="기경335">#REF!</definedName>
    <definedName name="기경335.1">#REF!</definedName>
    <definedName name="기경336">#REF!</definedName>
    <definedName name="기경336.1">#REF!</definedName>
    <definedName name="기경337">#REF!</definedName>
    <definedName name="기경337.1">#REF!</definedName>
    <definedName name="기경338">#REF!</definedName>
    <definedName name="기경338.1">#REF!</definedName>
    <definedName name="기경339">#REF!</definedName>
    <definedName name="기경339.1">#REF!</definedName>
    <definedName name="기경34">#REF!</definedName>
    <definedName name="기경34.1">#REF!</definedName>
    <definedName name="기경340">#REF!</definedName>
    <definedName name="기경340.1">#REF!</definedName>
    <definedName name="기경341">#REF!</definedName>
    <definedName name="기경341.1">#REF!</definedName>
    <definedName name="기경342">#REF!</definedName>
    <definedName name="기경342.1">#REF!</definedName>
    <definedName name="기경343">#REF!</definedName>
    <definedName name="기경343.1">#REF!</definedName>
    <definedName name="기경344">#REF!</definedName>
    <definedName name="기경344.1">#REF!</definedName>
    <definedName name="기경345">#REF!</definedName>
    <definedName name="기경345.1">#REF!</definedName>
    <definedName name="기경346">#REF!</definedName>
    <definedName name="기경346.1">#REF!</definedName>
    <definedName name="기경347">#REF!</definedName>
    <definedName name="기경347.1">#REF!</definedName>
    <definedName name="기경348">#REF!</definedName>
    <definedName name="기경348.1">#REF!</definedName>
    <definedName name="기경349">#REF!</definedName>
    <definedName name="기경349.1">#REF!</definedName>
    <definedName name="기경35">#REF!</definedName>
    <definedName name="기경35.1">#REF!</definedName>
    <definedName name="기경350">#REF!</definedName>
    <definedName name="기경350.1">#REF!</definedName>
    <definedName name="기경351">#REF!</definedName>
    <definedName name="기경351.1">#REF!</definedName>
    <definedName name="기경352">#REF!</definedName>
    <definedName name="기경352.1">#REF!</definedName>
    <definedName name="기경353">#REF!</definedName>
    <definedName name="기경353.1">#REF!</definedName>
    <definedName name="기경354">#REF!</definedName>
    <definedName name="기경354.1">#REF!</definedName>
    <definedName name="기경355">#REF!</definedName>
    <definedName name="기경355.1">#REF!</definedName>
    <definedName name="기경356">#REF!</definedName>
    <definedName name="기경356.1">#REF!</definedName>
    <definedName name="기경357">#REF!</definedName>
    <definedName name="기경357.1">#REF!</definedName>
    <definedName name="기경358">#REF!</definedName>
    <definedName name="기경358.1">#REF!</definedName>
    <definedName name="기경359">#REF!</definedName>
    <definedName name="기경359.1">#REF!</definedName>
    <definedName name="기경36">#REF!</definedName>
    <definedName name="기경36.1">#REF!</definedName>
    <definedName name="기경360">#REF!</definedName>
    <definedName name="기경360.1">#REF!</definedName>
    <definedName name="기경361">#REF!</definedName>
    <definedName name="기경361.1">#REF!</definedName>
    <definedName name="기경362">#REF!</definedName>
    <definedName name="기경362.1">#REF!</definedName>
    <definedName name="기경363">#REF!</definedName>
    <definedName name="기경363.1">#REF!</definedName>
    <definedName name="기경364">#REF!</definedName>
    <definedName name="기경364.1">#REF!</definedName>
    <definedName name="기경365">#REF!</definedName>
    <definedName name="기경365.1">#REF!</definedName>
    <definedName name="기경366">#REF!</definedName>
    <definedName name="기경366.1">#REF!</definedName>
    <definedName name="기경367">#REF!</definedName>
    <definedName name="기경367.1">#REF!</definedName>
    <definedName name="기경368">#REF!</definedName>
    <definedName name="기경368.1">#REF!</definedName>
    <definedName name="기경369">#REF!</definedName>
    <definedName name="기경369.1">#REF!</definedName>
    <definedName name="기경37">#REF!</definedName>
    <definedName name="기경37.1">#REF!</definedName>
    <definedName name="기경370">#REF!</definedName>
    <definedName name="기경370.1">#REF!</definedName>
    <definedName name="기경371">#REF!</definedName>
    <definedName name="기경371.1">#REF!</definedName>
    <definedName name="기경372">#REF!</definedName>
    <definedName name="기경372.1">#REF!</definedName>
    <definedName name="기경373">#REF!</definedName>
    <definedName name="기경373.1">#REF!</definedName>
    <definedName name="기경374">#REF!</definedName>
    <definedName name="기경374.1">#REF!</definedName>
    <definedName name="기경375">#REF!</definedName>
    <definedName name="기경375.1">#REF!</definedName>
    <definedName name="기경376">#REF!</definedName>
    <definedName name="기경376.1">#REF!</definedName>
    <definedName name="기경377">#REF!</definedName>
    <definedName name="기경377.1">#REF!</definedName>
    <definedName name="기경378">#REF!</definedName>
    <definedName name="기경378.1">#REF!</definedName>
    <definedName name="기경379">#REF!</definedName>
    <definedName name="기경379.1">#REF!</definedName>
    <definedName name="기경38">#REF!</definedName>
    <definedName name="기경38.1">#REF!</definedName>
    <definedName name="기경380">#REF!</definedName>
    <definedName name="기경380.1">#REF!</definedName>
    <definedName name="기경381">#REF!</definedName>
    <definedName name="기경381.1">#REF!</definedName>
    <definedName name="기경382">#REF!</definedName>
    <definedName name="기경382.1">#REF!</definedName>
    <definedName name="기경383">#REF!</definedName>
    <definedName name="기경383.1">#REF!</definedName>
    <definedName name="기경384">#REF!</definedName>
    <definedName name="기경384.1">#REF!</definedName>
    <definedName name="기경385">#REF!</definedName>
    <definedName name="기경385.1">#REF!</definedName>
    <definedName name="기경386">#REF!</definedName>
    <definedName name="기경386.1">#REF!</definedName>
    <definedName name="기경387">#REF!</definedName>
    <definedName name="기경387.1">#REF!</definedName>
    <definedName name="기경388">#REF!</definedName>
    <definedName name="기경388.1">#REF!</definedName>
    <definedName name="기경389">#REF!</definedName>
    <definedName name="기경389.1">#REF!</definedName>
    <definedName name="기경39">#REF!</definedName>
    <definedName name="기경39.1">#REF!</definedName>
    <definedName name="기경390">#REF!</definedName>
    <definedName name="기경390.1">#REF!</definedName>
    <definedName name="기경391">#REF!</definedName>
    <definedName name="기경391.1">#REF!</definedName>
    <definedName name="기경392">#REF!</definedName>
    <definedName name="기경392.1">#REF!</definedName>
    <definedName name="기경393">#REF!</definedName>
    <definedName name="기경393.1">#REF!</definedName>
    <definedName name="기경394">#REF!</definedName>
    <definedName name="기경394.1">#REF!</definedName>
    <definedName name="기경395">#REF!</definedName>
    <definedName name="기경395.1">#REF!</definedName>
    <definedName name="기경396">#REF!</definedName>
    <definedName name="기경396.1">#REF!</definedName>
    <definedName name="기경397">#REF!</definedName>
    <definedName name="기경397.1">#REF!</definedName>
    <definedName name="기경398">#REF!</definedName>
    <definedName name="기경398.1">#REF!</definedName>
    <definedName name="기경399">#REF!</definedName>
    <definedName name="기경399.1">#REF!</definedName>
    <definedName name="기경4">#REF!</definedName>
    <definedName name="기경4.1">#REF!</definedName>
    <definedName name="기경40">#REF!</definedName>
    <definedName name="기경40.1">#REF!</definedName>
    <definedName name="기경400">#REF!</definedName>
    <definedName name="기경400.1">#REF!</definedName>
    <definedName name="기경401">#REF!</definedName>
    <definedName name="기경401.1">#REF!</definedName>
    <definedName name="기경402">#REF!</definedName>
    <definedName name="기경402.1">#REF!</definedName>
    <definedName name="기경403">#REF!</definedName>
    <definedName name="기경403.1">#REF!</definedName>
    <definedName name="기경404">#REF!</definedName>
    <definedName name="기경404.1">#REF!</definedName>
    <definedName name="기경405">#REF!</definedName>
    <definedName name="기경405.1">#REF!</definedName>
    <definedName name="기경406">#REF!</definedName>
    <definedName name="기경406.1">#REF!</definedName>
    <definedName name="기경407">#REF!</definedName>
    <definedName name="기경407.1">#REF!</definedName>
    <definedName name="기경408">#REF!</definedName>
    <definedName name="기경408.1">#REF!</definedName>
    <definedName name="기경409">#REF!</definedName>
    <definedName name="기경409.1">#REF!</definedName>
    <definedName name="기경41">#REF!</definedName>
    <definedName name="기경41.1">#REF!</definedName>
    <definedName name="기경410">#REF!</definedName>
    <definedName name="기경410.1">#REF!</definedName>
    <definedName name="기경411">#REF!</definedName>
    <definedName name="기경411.1">#REF!</definedName>
    <definedName name="기경412">#REF!</definedName>
    <definedName name="기경412.1">#REF!</definedName>
    <definedName name="기경413">#REF!</definedName>
    <definedName name="기경413.1">#REF!</definedName>
    <definedName name="기경414">#REF!</definedName>
    <definedName name="기경414.1">#REF!</definedName>
    <definedName name="기경415">#REF!</definedName>
    <definedName name="기경415.1">#REF!</definedName>
    <definedName name="기경416">#REF!</definedName>
    <definedName name="기경416.1">#REF!</definedName>
    <definedName name="기경417">#REF!</definedName>
    <definedName name="기경417.1">#REF!</definedName>
    <definedName name="기경418">#REF!</definedName>
    <definedName name="기경418.1">#REF!</definedName>
    <definedName name="기경419">#REF!</definedName>
    <definedName name="기경419.1">#REF!</definedName>
    <definedName name="기경42">#REF!</definedName>
    <definedName name="기경42.1">#REF!</definedName>
    <definedName name="기경420">#REF!</definedName>
    <definedName name="기경420.1">#REF!</definedName>
    <definedName name="기경421">#REF!</definedName>
    <definedName name="기경421.1">#REF!</definedName>
    <definedName name="기경422">#REF!</definedName>
    <definedName name="기경422.1">#REF!</definedName>
    <definedName name="기경423">#REF!</definedName>
    <definedName name="기경423.1">#REF!</definedName>
    <definedName name="기경424">#REF!</definedName>
    <definedName name="기경424.1">#REF!</definedName>
    <definedName name="기경425">#REF!</definedName>
    <definedName name="기경425.1">#REF!</definedName>
    <definedName name="기경426">#REF!</definedName>
    <definedName name="기경426.1">#REF!</definedName>
    <definedName name="기경427">#REF!</definedName>
    <definedName name="기경427.1">#REF!</definedName>
    <definedName name="기경428">#REF!</definedName>
    <definedName name="기경428.1">#REF!</definedName>
    <definedName name="기경429">#REF!</definedName>
    <definedName name="기경429.1">#REF!</definedName>
    <definedName name="기경43">#REF!</definedName>
    <definedName name="기경43.1">#REF!</definedName>
    <definedName name="기경430">#REF!</definedName>
    <definedName name="기경430.1">#REF!</definedName>
    <definedName name="기경431">#REF!</definedName>
    <definedName name="기경431.1">#REF!</definedName>
    <definedName name="기경432">#REF!</definedName>
    <definedName name="기경432.1">#REF!</definedName>
    <definedName name="기경433">#REF!</definedName>
    <definedName name="기경433.1">#REF!</definedName>
    <definedName name="기경434">#REF!</definedName>
    <definedName name="기경434.1">#REF!</definedName>
    <definedName name="기경435">#REF!</definedName>
    <definedName name="기경435.1">#REF!</definedName>
    <definedName name="기경436">#REF!</definedName>
    <definedName name="기경436.1">#REF!</definedName>
    <definedName name="기경437">#REF!</definedName>
    <definedName name="기경437.1">#REF!</definedName>
    <definedName name="기경438">#REF!</definedName>
    <definedName name="기경438.1">#REF!</definedName>
    <definedName name="기경439">#REF!</definedName>
    <definedName name="기경439.1">#REF!</definedName>
    <definedName name="기경44">#REF!</definedName>
    <definedName name="기경44.1">#REF!</definedName>
    <definedName name="기경440">#REF!</definedName>
    <definedName name="기경440.1">#REF!</definedName>
    <definedName name="기경441">#REF!</definedName>
    <definedName name="기경441.1">#REF!</definedName>
    <definedName name="기경442">#REF!</definedName>
    <definedName name="기경442.1">#REF!</definedName>
    <definedName name="기경443">#REF!</definedName>
    <definedName name="기경443.1">#REF!</definedName>
    <definedName name="기경444">#REF!</definedName>
    <definedName name="기경444.1">#REF!</definedName>
    <definedName name="기경445">#REF!</definedName>
    <definedName name="기경445.1">#REF!</definedName>
    <definedName name="기경446">#REF!</definedName>
    <definedName name="기경446.1">#REF!</definedName>
    <definedName name="기경447">#REF!</definedName>
    <definedName name="기경447.1">#REF!</definedName>
    <definedName name="기경448">#REF!</definedName>
    <definedName name="기경448.1">#REF!</definedName>
    <definedName name="기경449">#REF!</definedName>
    <definedName name="기경449.1">#REF!</definedName>
    <definedName name="기경45">#REF!</definedName>
    <definedName name="기경45.1">#REF!</definedName>
    <definedName name="기경450">#REF!</definedName>
    <definedName name="기경450.1">#REF!</definedName>
    <definedName name="기경451">#REF!</definedName>
    <definedName name="기경451.1">#REF!</definedName>
    <definedName name="기경452">#REF!</definedName>
    <definedName name="기경452.1">#REF!</definedName>
    <definedName name="기경453">#REF!</definedName>
    <definedName name="기경453.1">#REF!</definedName>
    <definedName name="기경454">#REF!</definedName>
    <definedName name="기경454.1">#REF!</definedName>
    <definedName name="기경455">#REF!</definedName>
    <definedName name="기경455.1">#REF!</definedName>
    <definedName name="기경456">#REF!</definedName>
    <definedName name="기경456.1">#REF!</definedName>
    <definedName name="기경457">#REF!</definedName>
    <definedName name="기경457.1">#REF!</definedName>
    <definedName name="기경458">#REF!</definedName>
    <definedName name="기경458.1">#REF!</definedName>
    <definedName name="기경459">#REF!</definedName>
    <definedName name="기경459.1">#REF!</definedName>
    <definedName name="기경46">#REF!</definedName>
    <definedName name="기경46.1">#REF!</definedName>
    <definedName name="기경460">#REF!</definedName>
    <definedName name="기경460.1">#REF!</definedName>
    <definedName name="기경461">#REF!</definedName>
    <definedName name="기경461.1">#REF!</definedName>
    <definedName name="기경47">#REF!</definedName>
    <definedName name="기경47.1">#REF!</definedName>
    <definedName name="기경48">#REF!</definedName>
    <definedName name="기경48.1">#REF!</definedName>
    <definedName name="기경49">#REF!</definedName>
    <definedName name="기경49.1">#REF!</definedName>
    <definedName name="기경5">#REF!</definedName>
    <definedName name="기경5.1">#REF!</definedName>
    <definedName name="기경50">#REF!</definedName>
    <definedName name="기경50.1">#REF!</definedName>
    <definedName name="기경51">#REF!</definedName>
    <definedName name="기경51.1">#REF!</definedName>
    <definedName name="기경52">#REF!</definedName>
    <definedName name="기경52.1">#REF!</definedName>
    <definedName name="기경53">#REF!</definedName>
    <definedName name="기경53.1">#REF!</definedName>
    <definedName name="기경54">#REF!</definedName>
    <definedName name="기경54.1">#REF!</definedName>
    <definedName name="기경55">#REF!</definedName>
    <definedName name="기경55.1">#REF!</definedName>
    <definedName name="기경56">#REF!</definedName>
    <definedName name="기경56.1">#REF!</definedName>
    <definedName name="기경57">#REF!</definedName>
    <definedName name="기경57.1">#REF!</definedName>
    <definedName name="기경58">#REF!</definedName>
    <definedName name="기경58.1">#REF!</definedName>
    <definedName name="기경59">#REF!</definedName>
    <definedName name="기경59.1">#REF!</definedName>
    <definedName name="기경6">#REF!</definedName>
    <definedName name="기경6.1">#REF!</definedName>
    <definedName name="기경60">#REF!</definedName>
    <definedName name="기경60.1">#REF!</definedName>
    <definedName name="기경61">#REF!</definedName>
    <definedName name="기경61.1">#REF!</definedName>
    <definedName name="기경62">#REF!</definedName>
    <definedName name="기경62.1">#REF!</definedName>
    <definedName name="기경63">#REF!</definedName>
    <definedName name="기경63.1">#REF!</definedName>
    <definedName name="기경64">#REF!</definedName>
    <definedName name="기경64.1">#REF!</definedName>
    <definedName name="기경65">#REF!</definedName>
    <definedName name="기경65.1">#REF!</definedName>
    <definedName name="기경66">#REF!</definedName>
    <definedName name="기경66.1">#REF!</definedName>
    <definedName name="기경67">#REF!</definedName>
    <definedName name="기경67.1">#REF!</definedName>
    <definedName name="기경68">#REF!</definedName>
    <definedName name="기경68.1">#REF!</definedName>
    <definedName name="기경69">#REF!</definedName>
    <definedName name="기경69.1">#REF!</definedName>
    <definedName name="기경7">#REF!</definedName>
    <definedName name="기경7.1">#REF!</definedName>
    <definedName name="기경70">#REF!</definedName>
    <definedName name="기경70.1">#REF!</definedName>
    <definedName name="기경71">#REF!</definedName>
    <definedName name="기경71.1">#REF!</definedName>
    <definedName name="기경72">#REF!</definedName>
    <definedName name="기경72.1">#REF!</definedName>
    <definedName name="기경73">#REF!</definedName>
    <definedName name="기경73.1">#REF!</definedName>
    <definedName name="기경74">#REF!</definedName>
    <definedName name="기경74.1">#REF!</definedName>
    <definedName name="기경75">#REF!</definedName>
    <definedName name="기경75.1">#REF!</definedName>
    <definedName name="기경76">#REF!</definedName>
    <definedName name="기경76.1">#REF!</definedName>
    <definedName name="기경77">#REF!</definedName>
    <definedName name="기경77.1">#REF!</definedName>
    <definedName name="기경78">#REF!</definedName>
    <definedName name="기경78.1">#REF!</definedName>
    <definedName name="기경79">#REF!</definedName>
    <definedName name="기경79.1">#REF!</definedName>
    <definedName name="기경8">#REF!</definedName>
    <definedName name="기경8.1">#REF!</definedName>
    <definedName name="기경80">#REF!</definedName>
    <definedName name="기경80.1">#REF!</definedName>
    <definedName name="기경81">#REF!</definedName>
    <definedName name="기경81.1">#REF!</definedName>
    <definedName name="기경82">#REF!</definedName>
    <definedName name="기경82.1">#REF!</definedName>
    <definedName name="기경83">#REF!</definedName>
    <definedName name="기경83.1">#REF!</definedName>
    <definedName name="기경84">#REF!</definedName>
    <definedName name="기경84.1">#REF!</definedName>
    <definedName name="기경85">#REF!</definedName>
    <definedName name="기경85.1">#REF!</definedName>
    <definedName name="기경86">#REF!</definedName>
    <definedName name="기경86.1">#REF!</definedName>
    <definedName name="기경87">#REF!</definedName>
    <definedName name="기경87.1">#REF!</definedName>
    <definedName name="기경88">#REF!</definedName>
    <definedName name="기경88.1">#REF!</definedName>
    <definedName name="기경89">#REF!</definedName>
    <definedName name="기경89.1">#REF!</definedName>
    <definedName name="기경9">#REF!</definedName>
    <definedName name="기경9.1">#REF!</definedName>
    <definedName name="기경90">#REF!</definedName>
    <definedName name="기경90.1">#REF!</definedName>
    <definedName name="기경91">#REF!</definedName>
    <definedName name="기경91.1">#REF!</definedName>
    <definedName name="기경92">#REF!</definedName>
    <definedName name="기경92.1">#REF!</definedName>
    <definedName name="기경93">#REF!</definedName>
    <definedName name="기경93.1">#REF!</definedName>
    <definedName name="기경94">#REF!</definedName>
    <definedName name="기경94.1">#REF!</definedName>
    <definedName name="기경95">#REF!</definedName>
    <definedName name="기경95.1">#REF!</definedName>
    <definedName name="기경96">#REF!</definedName>
    <definedName name="기경96.1">#REF!</definedName>
    <definedName name="기경97">#REF!</definedName>
    <definedName name="기경97.1">#REF!</definedName>
    <definedName name="기경98">#REF!</definedName>
    <definedName name="기경98.1">#REF!</definedName>
    <definedName name="기경99">#REF!</definedName>
    <definedName name="기경99.1">#REF!</definedName>
    <definedName name="기계">#REF!</definedName>
    <definedName name="기계경비">#REF!</definedName>
    <definedName name="기계경비1">[101]단가!$C$17</definedName>
    <definedName name="기계경비단가" hidden="1">[102]단가!#REF!</definedName>
    <definedName name="기계공">#REF!</definedName>
    <definedName name="기계공공">[103]노임!$C$99</definedName>
    <definedName name="기계대가">#REF!</definedName>
    <definedName name="기계변대" hidden="1">{#N/A,#N/A,FALSE,"명세표"}</definedName>
    <definedName name="기계산출">#REF!</definedName>
    <definedName name="기계설치">'[104]인건비 '!$B$24</definedName>
    <definedName name="기계설치공">#REF!</definedName>
    <definedName name="기계실">#REF!</definedName>
    <definedName name="기계실_철거">#REF!</definedName>
    <definedName name="기계일위목록">[105]기계일위목록!$A$5:$P$26</definedName>
    <definedName name="기구신설">[44]수량산출!$A$196:$AB$221</definedName>
    <definedName name="기기">#REF!</definedName>
    <definedName name="기기단가">#REF!</definedName>
    <definedName name="기기단가1">#REF!</definedName>
    <definedName name="기기도장">[106]공사설계서!#REF!</definedName>
    <definedName name="기기수량">#REF!</definedName>
    <definedName name="기기수량1">#REF!</definedName>
    <definedName name="기기신설">#REF!</definedName>
    <definedName name="기기점검">[106]공사설계서!#REF!</definedName>
    <definedName name="기기철거">#REF!</definedName>
    <definedName name="기노1">#REF!</definedName>
    <definedName name="기노1.1">#REF!</definedName>
    <definedName name="기노10">#REF!</definedName>
    <definedName name="기노10.1">#REF!</definedName>
    <definedName name="기노100">#REF!</definedName>
    <definedName name="기노100.1">#REF!</definedName>
    <definedName name="기노101">#REF!</definedName>
    <definedName name="기노101.1">#REF!</definedName>
    <definedName name="기노102">#REF!</definedName>
    <definedName name="기노102.1">#REF!</definedName>
    <definedName name="기노103">#REF!</definedName>
    <definedName name="기노103.1">#REF!</definedName>
    <definedName name="기노104">#REF!</definedName>
    <definedName name="기노104.1">#REF!</definedName>
    <definedName name="기노105">#REF!</definedName>
    <definedName name="기노105.1">#REF!</definedName>
    <definedName name="기노106">#REF!</definedName>
    <definedName name="기노106.1">#REF!</definedName>
    <definedName name="기노107">#REF!</definedName>
    <definedName name="기노107.1">#REF!</definedName>
    <definedName name="기노108">#REF!</definedName>
    <definedName name="기노108.1">#REF!</definedName>
    <definedName name="기노109">#REF!</definedName>
    <definedName name="기노109.1">#REF!</definedName>
    <definedName name="기노11">#REF!</definedName>
    <definedName name="기노11.1">#REF!</definedName>
    <definedName name="기노110">#REF!</definedName>
    <definedName name="기노110.1">#REF!</definedName>
    <definedName name="기노111">#REF!</definedName>
    <definedName name="기노111.1">#REF!</definedName>
    <definedName name="기노112">#REF!</definedName>
    <definedName name="기노112.1">#REF!</definedName>
    <definedName name="기노113">#REF!</definedName>
    <definedName name="기노113.1">#REF!</definedName>
    <definedName name="기노114">#REF!</definedName>
    <definedName name="기노114.1">#REF!</definedName>
    <definedName name="기노115">#REF!</definedName>
    <definedName name="기노115.1">#REF!</definedName>
    <definedName name="기노116">#REF!</definedName>
    <definedName name="기노116.1">#REF!</definedName>
    <definedName name="기노117">#REF!</definedName>
    <definedName name="기노117.1">#REF!</definedName>
    <definedName name="기노118">#REF!</definedName>
    <definedName name="기노118.1">#REF!</definedName>
    <definedName name="기노119">#REF!</definedName>
    <definedName name="기노119.1">#REF!</definedName>
    <definedName name="기노12">#REF!</definedName>
    <definedName name="기노12.1">#REF!</definedName>
    <definedName name="기노120">#REF!</definedName>
    <definedName name="기노120.1">#REF!</definedName>
    <definedName name="기노121">#REF!</definedName>
    <definedName name="기노121.1">#REF!</definedName>
    <definedName name="기노122">#REF!</definedName>
    <definedName name="기노122.1">#REF!</definedName>
    <definedName name="기노123">#REF!</definedName>
    <definedName name="기노123.1">#REF!</definedName>
    <definedName name="기노124">#REF!</definedName>
    <definedName name="기노124.1">#REF!</definedName>
    <definedName name="기노125">#REF!</definedName>
    <definedName name="기노125.1">#REF!</definedName>
    <definedName name="기노126">#REF!</definedName>
    <definedName name="기노126.1">#REF!</definedName>
    <definedName name="기노127">#REF!</definedName>
    <definedName name="기노127.1">#REF!</definedName>
    <definedName name="기노128">#REF!</definedName>
    <definedName name="기노128.1">#REF!</definedName>
    <definedName name="기노129">#REF!</definedName>
    <definedName name="기노129.1">#REF!</definedName>
    <definedName name="기노13">#REF!</definedName>
    <definedName name="기노13.1">#REF!</definedName>
    <definedName name="기노130">#REF!</definedName>
    <definedName name="기노130.1">#REF!</definedName>
    <definedName name="기노131">#REF!</definedName>
    <definedName name="기노131.1">#REF!</definedName>
    <definedName name="기노132">#REF!</definedName>
    <definedName name="기노132.1">#REF!</definedName>
    <definedName name="기노133">#REF!</definedName>
    <definedName name="기노133.1">#REF!</definedName>
    <definedName name="기노134">#REF!</definedName>
    <definedName name="기노134.1">#REF!</definedName>
    <definedName name="기노135">#REF!</definedName>
    <definedName name="기노135.1">#REF!</definedName>
    <definedName name="기노136">#REF!</definedName>
    <definedName name="기노136.1">#REF!</definedName>
    <definedName name="기노137">#REF!</definedName>
    <definedName name="기노137.1">#REF!</definedName>
    <definedName name="기노138">#REF!</definedName>
    <definedName name="기노138.1">#REF!</definedName>
    <definedName name="기노139">#REF!</definedName>
    <definedName name="기노139.1">#REF!</definedName>
    <definedName name="기노14">#REF!</definedName>
    <definedName name="기노14.1">#REF!</definedName>
    <definedName name="기노140">#REF!</definedName>
    <definedName name="기노140.1">#REF!</definedName>
    <definedName name="기노141">#REF!</definedName>
    <definedName name="기노141.1">#REF!</definedName>
    <definedName name="기노142">#REF!</definedName>
    <definedName name="기노142.1">#REF!</definedName>
    <definedName name="기노143">#REF!</definedName>
    <definedName name="기노143.1">#REF!</definedName>
    <definedName name="기노144">#REF!</definedName>
    <definedName name="기노144.1">#REF!</definedName>
    <definedName name="기노145">#REF!</definedName>
    <definedName name="기노145.1">#REF!</definedName>
    <definedName name="기노146">#REF!</definedName>
    <definedName name="기노146.1">#REF!</definedName>
    <definedName name="기노147">#REF!</definedName>
    <definedName name="기노147.1">#REF!</definedName>
    <definedName name="기노148">#REF!</definedName>
    <definedName name="기노148.1">#REF!</definedName>
    <definedName name="기노149">#REF!</definedName>
    <definedName name="기노149.1">#REF!</definedName>
    <definedName name="기노15">#REF!</definedName>
    <definedName name="기노15.1">#REF!</definedName>
    <definedName name="기노150">#REF!</definedName>
    <definedName name="기노150.1">#REF!</definedName>
    <definedName name="기노151">#REF!</definedName>
    <definedName name="기노151.1">#REF!</definedName>
    <definedName name="기노152">#REF!</definedName>
    <definedName name="기노152.1">#REF!</definedName>
    <definedName name="기노153">#REF!</definedName>
    <definedName name="기노153.1">#REF!</definedName>
    <definedName name="기노154">#REF!</definedName>
    <definedName name="기노154.1">#REF!</definedName>
    <definedName name="기노155">#REF!</definedName>
    <definedName name="기노155.1">#REF!</definedName>
    <definedName name="기노156">#REF!</definedName>
    <definedName name="기노156.1">#REF!</definedName>
    <definedName name="기노157">#REF!</definedName>
    <definedName name="기노157.1">#REF!</definedName>
    <definedName name="기노158">#REF!</definedName>
    <definedName name="기노158.1">#REF!</definedName>
    <definedName name="기노159">#REF!</definedName>
    <definedName name="기노159.1">#REF!</definedName>
    <definedName name="기노16">#REF!</definedName>
    <definedName name="기노16.1">#REF!</definedName>
    <definedName name="기노160">#REF!</definedName>
    <definedName name="기노160.1">#REF!</definedName>
    <definedName name="기노161">#REF!</definedName>
    <definedName name="기노161.1">#REF!</definedName>
    <definedName name="기노162">#REF!</definedName>
    <definedName name="기노162.1">#REF!</definedName>
    <definedName name="기노163">#REF!</definedName>
    <definedName name="기노163.1">#REF!</definedName>
    <definedName name="기노164">#REF!</definedName>
    <definedName name="기노164.1">#REF!</definedName>
    <definedName name="기노165">#REF!</definedName>
    <definedName name="기노165.1">#REF!</definedName>
    <definedName name="기노166">#REF!</definedName>
    <definedName name="기노166.1">#REF!</definedName>
    <definedName name="기노167">#REF!</definedName>
    <definedName name="기노167.1">#REF!</definedName>
    <definedName name="기노168">#REF!</definedName>
    <definedName name="기노168.1">#REF!</definedName>
    <definedName name="기노169">#REF!</definedName>
    <definedName name="기노169.1">#REF!</definedName>
    <definedName name="기노17">#REF!</definedName>
    <definedName name="기노17.1">#REF!</definedName>
    <definedName name="기노170">#REF!</definedName>
    <definedName name="기노170.1">#REF!</definedName>
    <definedName name="기노171">#REF!</definedName>
    <definedName name="기노171.1">#REF!</definedName>
    <definedName name="기노172">#REF!</definedName>
    <definedName name="기노172.1">#REF!</definedName>
    <definedName name="기노173">#REF!</definedName>
    <definedName name="기노173.1">#REF!</definedName>
    <definedName name="기노174">#REF!</definedName>
    <definedName name="기노174.1">#REF!</definedName>
    <definedName name="기노175">#REF!</definedName>
    <definedName name="기노175.1">#REF!</definedName>
    <definedName name="기노176">#REF!</definedName>
    <definedName name="기노176.1">#REF!</definedName>
    <definedName name="기노177">#REF!</definedName>
    <definedName name="기노177.1">#REF!</definedName>
    <definedName name="기노178">#REF!</definedName>
    <definedName name="기노178.1">#REF!</definedName>
    <definedName name="기노179">#REF!</definedName>
    <definedName name="기노179.1">#REF!</definedName>
    <definedName name="기노18">#REF!</definedName>
    <definedName name="기노18.1">#REF!</definedName>
    <definedName name="기노180">#REF!</definedName>
    <definedName name="기노180.1">#REF!</definedName>
    <definedName name="기노181">#REF!</definedName>
    <definedName name="기노181.1">#REF!</definedName>
    <definedName name="기노182">#REF!</definedName>
    <definedName name="기노182.1">#REF!</definedName>
    <definedName name="기노183">#REF!</definedName>
    <definedName name="기노183.1">#REF!</definedName>
    <definedName name="기노184">#REF!</definedName>
    <definedName name="기노184.1">#REF!</definedName>
    <definedName name="기노185">#REF!</definedName>
    <definedName name="기노185.1">#REF!</definedName>
    <definedName name="기노186">#REF!</definedName>
    <definedName name="기노186.1">#REF!</definedName>
    <definedName name="기노187">#REF!</definedName>
    <definedName name="기노187.1">#REF!</definedName>
    <definedName name="기노188">#REF!</definedName>
    <definedName name="기노188.1">#REF!</definedName>
    <definedName name="기노189">#REF!</definedName>
    <definedName name="기노189.1">#REF!</definedName>
    <definedName name="기노19">#REF!</definedName>
    <definedName name="기노19.1">#REF!</definedName>
    <definedName name="기노190">#REF!</definedName>
    <definedName name="기노190.1">#REF!</definedName>
    <definedName name="기노191">#REF!</definedName>
    <definedName name="기노191.1">#REF!</definedName>
    <definedName name="기노192">#REF!</definedName>
    <definedName name="기노192.1">#REF!</definedName>
    <definedName name="기노193">#REF!</definedName>
    <definedName name="기노193.1">#REF!</definedName>
    <definedName name="기노194">#REF!</definedName>
    <definedName name="기노194.1">#REF!</definedName>
    <definedName name="기노195">#REF!</definedName>
    <definedName name="기노195.1">#REF!</definedName>
    <definedName name="기노196">#REF!</definedName>
    <definedName name="기노196.1">#REF!</definedName>
    <definedName name="기노197">#REF!</definedName>
    <definedName name="기노197.1">#REF!</definedName>
    <definedName name="기노198">#REF!</definedName>
    <definedName name="기노198.1">#REF!</definedName>
    <definedName name="기노199">#REF!</definedName>
    <definedName name="기노199.1">#REF!</definedName>
    <definedName name="기노2">#REF!</definedName>
    <definedName name="기노2.1">#REF!</definedName>
    <definedName name="기노20">#REF!</definedName>
    <definedName name="기노20.1">#REF!</definedName>
    <definedName name="기노200">#REF!</definedName>
    <definedName name="기노200.1">#REF!</definedName>
    <definedName name="기노201">#REF!</definedName>
    <definedName name="기노201.1">#REF!</definedName>
    <definedName name="기노202">#REF!</definedName>
    <definedName name="기노202.1">#REF!</definedName>
    <definedName name="기노203">#REF!</definedName>
    <definedName name="기노203.1">#REF!</definedName>
    <definedName name="기노204">#REF!</definedName>
    <definedName name="기노204.1">#REF!</definedName>
    <definedName name="기노205">#REF!</definedName>
    <definedName name="기노205.1">#REF!</definedName>
    <definedName name="기노206">#REF!</definedName>
    <definedName name="기노206.1">#REF!</definedName>
    <definedName name="기노207">#REF!</definedName>
    <definedName name="기노207.1">#REF!</definedName>
    <definedName name="기노208">#REF!</definedName>
    <definedName name="기노208.1">#REF!</definedName>
    <definedName name="기노209">#REF!</definedName>
    <definedName name="기노209.1">#REF!</definedName>
    <definedName name="기노21">#REF!</definedName>
    <definedName name="기노21.1">#REF!</definedName>
    <definedName name="기노210">#REF!</definedName>
    <definedName name="기노210.1">#REF!</definedName>
    <definedName name="기노211">#REF!</definedName>
    <definedName name="기노211.1">#REF!</definedName>
    <definedName name="기노212">#REF!</definedName>
    <definedName name="기노212.1">#REF!</definedName>
    <definedName name="기노213">#REF!</definedName>
    <definedName name="기노213.1">#REF!</definedName>
    <definedName name="기노214">#REF!</definedName>
    <definedName name="기노214.1">#REF!</definedName>
    <definedName name="기노215">#REF!</definedName>
    <definedName name="기노215.1">#REF!</definedName>
    <definedName name="기노216">#REF!</definedName>
    <definedName name="기노216.1">#REF!</definedName>
    <definedName name="기노217">#REF!</definedName>
    <definedName name="기노217.1">#REF!</definedName>
    <definedName name="기노218">#REF!</definedName>
    <definedName name="기노218.1">#REF!</definedName>
    <definedName name="기노219">#REF!</definedName>
    <definedName name="기노219.1">#REF!</definedName>
    <definedName name="기노22">#REF!</definedName>
    <definedName name="기노22.1">#REF!</definedName>
    <definedName name="기노220">#REF!</definedName>
    <definedName name="기노220.1">#REF!</definedName>
    <definedName name="기노221">#REF!</definedName>
    <definedName name="기노221.1">#REF!</definedName>
    <definedName name="기노222">#REF!</definedName>
    <definedName name="기노222.1">#REF!</definedName>
    <definedName name="기노223">#REF!</definedName>
    <definedName name="기노223.1">#REF!</definedName>
    <definedName name="기노224">#REF!</definedName>
    <definedName name="기노224.1">#REF!</definedName>
    <definedName name="기노225">#REF!</definedName>
    <definedName name="기노225.1">#REF!</definedName>
    <definedName name="기노226">#REF!</definedName>
    <definedName name="기노226.1">#REF!</definedName>
    <definedName name="기노227">#REF!</definedName>
    <definedName name="기노227.1">#REF!</definedName>
    <definedName name="기노228">#REF!</definedName>
    <definedName name="기노228.1">#REF!</definedName>
    <definedName name="기노229">#REF!</definedName>
    <definedName name="기노229.1">#REF!</definedName>
    <definedName name="기노23">#REF!</definedName>
    <definedName name="기노23.1">#REF!</definedName>
    <definedName name="기노230">#REF!</definedName>
    <definedName name="기노230.1">#REF!</definedName>
    <definedName name="기노231">#REF!</definedName>
    <definedName name="기노231.1">#REF!</definedName>
    <definedName name="기노232">#REF!</definedName>
    <definedName name="기노232.1">#REF!</definedName>
    <definedName name="기노233">#REF!</definedName>
    <definedName name="기노233.1">#REF!</definedName>
    <definedName name="기노234">#REF!</definedName>
    <definedName name="기노234.1">#REF!</definedName>
    <definedName name="기노235">#REF!</definedName>
    <definedName name="기노235.1">#REF!</definedName>
    <definedName name="기노236">#REF!</definedName>
    <definedName name="기노236.1">#REF!</definedName>
    <definedName name="기노237">#REF!</definedName>
    <definedName name="기노237.1">#REF!</definedName>
    <definedName name="기노238">#REF!</definedName>
    <definedName name="기노238.1">#REF!</definedName>
    <definedName name="기노239">#REF!</definedName>
    <definedName name="기노239.1">#REF!</definedName>
    <definedName name="기노24">#REF!</definedName>
    <definedName name="기노24.1">#REF!</definedName>
    <definedName name="기노240">#REF!</definedName>
    <definedName name="기노240.1">#REF!</definedName>
    <definedName name="기노241">#REF!</definedName>
    <definedName name="기노241.1">#REF!</definedName>
    <definedName name="기노242">#REF!</definedName>
    <definedName name="기노242.1">#REF!</definedName>
    <definedName name="기노243">#REF!</definedName>
    <definedName name="기노243.1">#REF!</definedName>
    <definedName name="기노244">#REF!</definedName>
    <definedName name="기노244.1">#REF!</definedName>
    <definedName name="기노245">#REF!</definedName>
    <definedName name="기노245.1">#REF!</definedName>
    <definedName name="기노246">#REF!</definedName>
    <definedName name="기노246.1">#REF!</definedName>
    <definedName name="기노247">#REF!</definedName>
    <definedName name="기노247.1">#REF!</definedName>
    <definedName name="기노248">#REF!</definedName>
    <definedName name="기노248.1">#REF!</definedName>
    <definedName name="기노249">#REF!</definedName>
    <definedName name="기노249.1">#REF!</definedName>
    <definedName name="기노25">#REF!</definedName>
    <definedName name="기노25.1">#REF!</definedName>
    <definedName name="기노250">#REF!</definedName>
    <definedName name="기노250.1">#REF!</definedName>
    <definedName name="기노251">#REF!</definedName>
    <definedName name="기노251.1">#REF!</definedName>
    <definedName name="기노252">#REF!</definedName>
    <definedName name="기노252.1">#REF!</definedName>
    <definedName name="기노253">#REF!</definedName>
    <definedName name="기노253.1">#REF!</definedName>
    <definedName name="기노254">#REF!</definedName>
    <definedName name="기노254.1">#REF!</definedName>
    <definedName name="기노255">#REF!</definedName>
    <definedName name="기노255.1">#REF!</definedName>
    <definedName name="기노256">#REF!</definedName>
    <definedName name="기노256.1">#REF!</definedName>
    <definedName name="기노257">#REF!</definedName>
    <definedName name="기노257.1">#REF!</definedName>
    <definedName name="기노258">#REF!</definedName>
    <definedName name="기노258.1">#REF!</definedName>
    <definedName name="기노259">#REF!</definedName>
    <definedName name="기노259.1">#REF!</definedName>
    <definedName name="기노26">#REF!</definedName>
    <definedName name="기노26.1">#REF!</definedName>
    <definedName name="기노260">#REF!</definedName>
    <definedName name="기노260.1">#REF!</definedName>
    <definedName name="기노261">#REF!</definedName>
    <definedName name="기노261.1">#REF!</definedName>
    <definedName name="기노262">#REF!</definedName>
    <definedName name="기노262.1">#REF!</definedName>
    <definedName name="기노263">#REF!</definedName>
    <definedName name="기노263.1">#REF!</definedName>
    <definedName name="기노264">#REF!</definedName>
    <definedName name="기노264.1">#REF!</definedName>
    <definedName name="기노265">#REF!</definedName>
    <definedName name="기노265.1">#REF!</definedName>
    <definedName name="기노266">#REF!</definedName>
    <definedName name="기노266.1">#REF!</definedName>
    <definedName name="기노267">#REF!</definedName>
    <definedName name="기노267.1">#REF!</definedName>
    <definedName name="기노268">#REF!</definedName>
    <definedName name="기노268.1">#REF!</definedName>
    <definedName name="기노269">#REF!</definedName>
    <definedName name="기노269.1">#REF!</definedName>
    <definedName name="기노27">#REF!</definedName>
    <definedName name="기노27.1">#REF!</definedName>
    <definedName name="기노270">#REF!</definedName>
    <definedName name="기노270.1">#REF!</definedName>
    <definedName name="기노271">#REF!</definedName>
    <definedName name="기노271.1">#REF!</definedName>
    <definedName name="기노272">#REF!</definedName>
    <definedName name="기노272.1">#REF!</definedName>
    <definedName name="기노273">#REF!</definedName>
    <definedName name="기노273.1">#REF!</definedName>
    <definedName name="기노274">#REF!</definedName>
    <definedName name="기노274.1">#REF!</definedName>
    <definedName name="기노275">#REF!</definedName>
    <definedName name="기노275.1">#REF!</definedName>
    <definedName name="기노276">#REF!</definedName>
    <definedName name="기노276.1">#REF!</definedName>
    <definedName name="기노277">#REF!</definedName>
    <definedName name="기노277.1">#REF!</definedName>
    <definedName name="기노278">#REF!</definedName>
    <definedName name="기노278.1">#REF!</definedName>
    <definedName name="기노279">#REF!</definedName>
    <definedName name="기노279.1">#REF!</definedName>
    <definedName name="기노28">#REF!</definedName>
    <definedName name="기노28.1">#REF!</definedName>
    <definedName name="기노280">#REF!</definedName>
    <definedName name="기노280.1">#REF!</definedName>
    <definedName name="기노281">#REF!</definedName>
    <definedName name="기노281.1">#REF!</definedName>
    <definedName name="기노282">#REF!</definedName>
    <definedName name="기노282.1">#REF!</definedName>
    <definedName name="기노283">#REF!</definedName>
    <definedName name="기노283.1">#REF!</definedName>
    <definedName name="기노284">#REF!</definedName>
    <definedName name="기노284.1">#REF!</definedName>
    <definedName name="기노285">#REF!</definedName>
    <definedName name="기노285.1">#REF!</definedName>
    <definedName name="기노286">#REF!</definedName>
    <definedName name="기노286.1">#REF!</definedName>
    <definedName name="기노287">#REF!</definedName>
    <definedName name="기노287.1">#REF!</definedName>
    <definedName name="기노288">#REF!</definedName>
    <definedName name="기노288.1">#REF!</definedName>
    <definedName name="기노289">#REF!</definedName>
    <definedName name="기노289.1">#REF!</definedName>
    <definedName name="기노29">#REF!</definedName>
    <definedName name="기노29.1">#REF!</definedName>
    <definedName name="기노290">#REF!</definedName>
    <definedName name="기노290.1">#REF!</definedName>
    <definedName name="기노291">#REF!</definedName>
    <definedName name="기노291.1">#REF!</definedName>
    <definedName name="기노292">#REF!</definedName>
    <definedName name="기노292.1">#REF!</definedName>
    <definedName name="기노293">#REF!</definedName>
    <definedName name="기노293.1">#REF!</definedName>
    <definedName name="기노294">#REF!</definedName>
    <definedName name="기노294.1">#REF!</definedName>
    <definedName name="기노295">#REF!</definedName>
    <definedName name="기노295.1">#REF!</definedName>
    <definedName name="기노296">#REF!</definedName>
    <definedName name="기노296.1">#REF!</definedName>
    <definedName name="기노297">#REF!</definedName>
    <definedName name="기노297.1">#REF!</definedName>
    <definedName name="기노298">#REF!</definedName>
    <definedName name="기노298.1">#REF!</definedName>
    <definedName name="기노299">#REF!</definedName>
    <definedName name="기노299.1">#REF!</definedName>
    <definedName name="기노3">#REF!</definedName>
    <definedName name="기노3.1">#REF!</definedName>
    <definedName name="기노30">#REF!</definedName>
    <definedName name="기노30.1">#REF!</definedName>
    <definedName name="기노300">#REF!</definedName>
    <definedName name="기노300.1">#REF!</definedName>
    <definedName name="기노301">#REF!</definedName>
    <definedName name="기노301.1">#REF!</definedName>
    <definedName name="기노302">#REF!</definedName>
    <definedName name="기노302.1">#REF!</definedName>
    <definedName name="기노303">#REF!</definedName>
    <definedName name="기노303.1">#REF!</definedName>
    <definedName name="기노304">#REF!</definedName>
    <definedName name="기노304.1">#REF!</definedName>
    <definedName name="기노305">#REF!</definedName>
    <definedName name="기노305.1">#REF!</definedName>
    <definedName name="기노306">#REF!</definedName>
    <definedName name="기노306.1">#REF!</definedName>
    <definedName name="기노307">#REF!</definedName>
    <definedName name="기노307.1">#REF!</definedName>
    <definedName name="기노308">#REF!</definedName>
    <definedName name="기노308.1">#REF!</definedName>
    <definedName name="기노309">#REF!</definedName>
    <definedName name="기노309.1">#REF!</definedName>
    <definedName name="기노31">#REF!</definedName>
    <definedName name="기노31.1">#REF!</definedName>
    <definedName name="기노310">#REF!</definedName>
    <definedName name="기노310.1">#REF!</definedName>
    <definedName name="기노311">#REF!</definedName>
    <definedName name="기노311.1">#REF!</definedName>
    <definedName name="기노312">#REF!</definedName>
    <definedName name="기노312.1">#REF!</definedName>
    <definedName name="기노313">#REF!</definedName>
    <definedName name="기노313.1">#REF!</definedName>
    <definedName name="기노314">#REF!</definedName>
    <definedName name="기노314.1">#REF!</definedName>
    <definedName name="기노315">#REF!</definedName>
    <definedName name="기노315.1">#REF!</definedName>
    <definedName name="기노316">#REF!</definedName>
    <definedName name="기노316.1">#REF!</definedName>
    <definedName name="기노317">#REF!</definedName>
    <definedName name="기노317.1">#REF!</definedName>
    <definedName name="기노318">#REF!</definedName>
    <definedName name="기노318.1">#REF!</definedName>
    <definedName name="기노319">#REF!</definedName>
    <definedName name="기노319.1">#REF!</definedName>
    <definedName name="기노32">#REF!</definedName>
    <definedName name="기노32.1">#REF!</definedName>
    <definedName name="기노320">#REF!</definedName>
    <definedName name="기노320.1">#REF!</definedName>
    <definedName name="기노321">#REF!</definedName>
    <definedName name="기노321.1">#REF!</definedName>
    <definedName name="기노322">#REF!</definedName>
    <definedName name="기노322.1">#REF!</definedName>
    <definedName name="기노323">#REF!</definedName>
    <definedName name="기노323.1">#REF!</definedName>
    <definedName name="기노324">#REF!</definedName>
    <definedName name="기노324.1">#REF!</definedName>
    <definedName name="기노325">#REF!</definedName>
    <definedName name="기노325.1">#REF!</definedName>
    <definedName name="기노326">#REF!</definedName>
    <definedName name="기노326.1">#REF!</definedName>
    <definedName name="기노327">#REF!</definedName>
    <definedName name="기노327.1">#REF!</definedName>
    <definedName name="기노328">#REF!</definedName>
    <definedName name="기노328.1">#REF!</definedName>
    <definedName name="기노329">#REF!</definedName>
    <definedName name="기노329.1">#REF!</definedName>
    <definedName name="기노33">#REF!</definedName>
    <definedName name="기노33.1">#REF!</definedName>
    <definedName name="기노330">#REF!</definedName>
    <definedName name="기노330.1">#REF!</definedName>
    <definedName name="기노331">#REF!</definedName>
    <definedName name="기노331.1">#REF!</definedName>
    <definedName name="기노332">#REF!</definedName>
    <definedName name="기노332.1">#REF!</definedName>
    <definedName name="기노333">#REF!</definedName>
    <definedName name="기노333.1">#REF!</definedName>
    <definedName name="기노334">#REF!</definedName>
    <definedName name="기노334.1">#REF!</definedName>
    <definedName name="기노335">#REF!</definedName>
    <definedName name="기노335.1">#REF!</definedName>
    <definedName name="기노336">#REF!</definedName>
    <definedName name="기노336.1">#REF!</definedName>
    <definedName name="기노337">#REF!</definedName>
    <definedName name="기노337.1">#REF!</definedName>
    <definedName name="기노338">#REF!</definedName>
    <definedName name="기노338.1">#REF!</definedName>
    <definedName name="기노339">#REF!</definedName>
    <definedName name="기노339.1">#REF!</definedName>
    <definedName name="기노34">#REF!</definedName>
    <definedName name="기노34.1">#REF!</definedName>
    <definedName name="기노340">#REF!</definedName>
    <definedName name="기노340.1">#REF!</definedName>
    <definedName name="기노341">#REF!</definedName>
    <definedName name="기노341.1">#REF!</definedName>
    <definedName name="기노342">#REF!</definedName>
    <definedName name="기노342.1">#REF!</definedName>
    <definedName name="기노343">#REF!</definedName>
    <definedName name="기노343.1">#REF!</definedName>
    <definedName name="기노344">#REF!</definedName>
    <definedName name="기노344.1">#REF!</definedName>
    <definedName name="기노345">#REF!</definedName>
    <definedName name="기노345.1">#REF!</definedName>
    <definedName name="기노346">#REF!</definedName>
    <definedName name="기노346.1">#REF!</definedName>
    <definedName name="기노347">#REF!</definedName>
    <definedName name="기노347.1">#REF!</definedName>
    <definedName name="기노348">#REF!</definedName>
    <definedName name="기노348.1">#REF!</definedName>
    <definedName name="기노349">#REF!</definedName>
    <definedName name="기노349.1">#REF!</definedName>
    <definedName name="기노35">#REF!</definedName>
    <definedName name="기노35.1">#REF!</definedName>
    <definedName name="기노350">#REF!</definedName>
    <definedName name="기노350.1">#REF!</definedName>
    <definedName name="기노351">#REF!</definedName>
    <definedName name="기노351.1">#REF!</definedName>
    <definedName name="기노352">#REF!</definedName>
    <definedName name="기노352.1">#REF!</definedName>
    <definedName name="기노353">#REF!</definedName>
    <definedName name="기노353.1">#REF!</definedName>
    <definedName name="기노354">#REF!</definedName>
    <definedName name="기노354.1">#REF!</definedName>
    <definedName name="기노355">#REF!</definedName>
    <definedName name="기노355.1">#REF!</definedName>
    <definedName name="기노356">#REF!</definedName>
    <definedName name="기노356.1">#REF!</definedName>
    <definedName name="기노357">#REF!</definedName>
    <definedName name="기노357.1">#REF!</definedName>
    <definedName name="기노358">#REF!</definedName>
    <definedName name="기노358.1">#REF!</definedName>
    <definedName name="기노359">#REF!</definedName>
    <definedName name="기노359.1">#REF!</definedName>
    <definedName name="기노36">#REF!</definedName>
    <definedName name="기노36.1">#REF!</definedName>
    <definedName name="기노360">#REF!</definedName>
    <definedName name="기노360.1">#REF!</definedName>
    <definedName name="기노361">#REF!</definedName>
    <definedName name="기노361.1">#REF!</definedName>
    <definedName name="기노362">#REF!</definedName>
    <definedName name="기노362.1">#REF!</definedName>
    <definedName name="기노363">#REF!</definedName>
    <definedName name="기노363.1">#REF!</definedName>
    <definedName name="기노364">#REF!</definedName>
    <definedName name="기노364.1">#REF!</definedName>
    <definedName name="기노365">#REF!</definedName>
    <definedName name="기노365.1">#REF!</definedName>
    <definedName name="기노366">#REF!</definedName>
    <definedName name="기노366.1">#REF!</definedName>
    <definedName name="기노367">#REF!</definedName>
    <definedName name="기노367.1">#REF!</definedName>
    <definedName name="기노368">#REF!</definedName>
    <definedName name="기노368.1">#REF!</definedName>
    <definedName name="기노369">#REF!</definedName>
    <definedName name="기노369.1">#REF!</definedName>
    <definedName name="기노37">#REF!</definedName>
    <definedName name="기노37.1">#REF!</definedName>
    <definedName name="기노370">#REF!</definedName>
    <definedName name="기노370.1">#REF!</definedName>
    <definedName name="기노371">#REF!</definedName>
    <definedName name="기노371.1">#REF!</definedName>
    <definedName name="기노372">#REF!</definedName>
    <definedName name="기노372.1">#REF!</definedName>
    <definedName name="기노373">#REF!</definedName>
    <definedName name="기노373.1">#REF!</definedName>
    <definedName name="기노374">#REF!</definedName>
    <definedName name="기노374.1">#REF!</definedName>
    <definedName name="기노375">#REF!</definedName>
    <definedName name="기노375.1">#REF!</definedName>
    <definedName name="기노376">#REF!</definedName>
    <definedName name="기노376.1">#REF!</definedName>
    <definedName name="기노377">#REF!</definedName>
    <definedName name="기노377.1">#REF!</definedName>
    <definedName name="기노378">#REF!</definedName>
    <definedName name="기노378.1">#REF!</definedName>
    <definedName name="기노379">#REF!</definedName>
    <definedName name="기노379.1">#REF!</definedName>
    <definedName name="기노38">#REF!</definedName>
    <definedName name="기노38.1">#REF!</definedName>
    <definedName name="기노380">#REF!</definedName>
    <definedName name="기노380.1">#REF!</definedName>
    <definedName name="기노381">#REF!</definedName>
    <definedName name="기노381.1">#REF!</definedName>
    <definedName name="기노382">#REF!</definedName>
    <definedName name="기노382.1">#REF!</definedName>
    <definedName name="기노383">#REF!</definedName>
    <definedName name="기노383.1">#REF!</definedName>
    <definedName name="기노384">#REF!</definedName>
    <definedName name="기노384.1">#REF!</definedName>
    <definedName name="기노385">#REF!</definedName>
    <definedName name="기노385.1">#REF!</definedName>
    <definedName name="기노386">#REF!</definedName>
    <definedName name="기노386.1">#REF!</definedName>
    <definedName name="기노387">#REF!</definedName>
    <definedName name="기노387.1">#REF!</definedName>
    <definedName name="기노388">#REF!</definedName>
    <definedName name="기노388.1">#REF!</definedName>
    <definedName name="기노389">#REF!</definedName>
    <definedName name="기노389.1">#REF!</definedName>
    <definedName name="기노39">#REF!</definedName>
    <definedName name="기노39.1">#REF!</definedName>
    <definedName name="기노390">#REF!</definedName>
    <definedName name="기노390.1">#REF!</definedName>
    <definedName name="기노391">#REF!</definedName>
    <definedName name="기노391.1">#REF!</definedName>
    <definedName name="기노392">#REF!</definedName>
    <definedName name="기노392.1">#REF!</definedName>
    <definedName name="기노393">#REF!</definedName>
    <definedName name="기노393.1">#REF!</definedName>
    <definedName name="기노394">#REF!</definedName>
    <definedName name="기노394.1">#REF!</definedName>
    <definedName name="기노395">#REF!</definedName>
    <definedName name="기노395.1">#REF!</definedName>
    <definedName name="기노396">#REF!</definedName>
    <definedName name="기노396.1">#REF!</definedName>
    <definedName name="기노397">#REF!</definedName>
    <definedName name="기노397.1">#REF!</definedName>
    <definedName name="기노398">#REF!</definedName>
    <definedName name="기노398.1">#REF!</definedName>
    <definedName name="기노399">#REF!</definedName>
    <definedName name="기노399.1">#REF!</definedName>
    <definedName name="기노4">#REF!</definedName>
    <definedName name="기노4.1">#REF!</definedName>
    <definedName name="기노40">#REF!</definedName>
    <definedName name="기노40.1">#REF!</definedName>
    <definedName name="기노400">#REF!</definedName>
    <definedName name="기노400.1">#REF!</definedName>
    <definedName name="기노401">#REF!</definedName>
    <definedName name="기노401.1">#REF!</definedName>
    <definedName name="기노402">#REF!</definedName>
    <definedName name="기노402.1">#REF!</definedName>
    <definedName name="기노403">#REF!</definedName>
    <definedName name="기노403.1">#REF!</definedName>
    <definedName name="기노404">#REF!</definedName>
    <definedName name="기노404.1">#REF!</definedName>
    <definedName name="기노405">#REF!</definedName>
    <definedName name="기노405.1">#REF!</definedName>
    <definedName name="기노406">#REF!</definedName>
    <definedName name="기노406.1">#REF!</definedName>
    <definedName name="기노407">#REF!</definedName>
    <definedName name="기노407.1">#REF!</definedName>
    <definedName name="기노408">#REF!</definedName>
    <definedName name="기노408.1">#REF!</definedName>
    <definedName name="기노409">#REF!</definedName>
    <definedName name="기노409.1">#REF!</definedName>
    <definedName name="기노41">#REF!</definedName>
    <definedName name="기노41.1">#REF!</definedName>
    <definedName name="기노410">#REF!</definedName>
    <definedName name="기노410.1">#REF!</definedName>
    <definedName name="기노411">#REF!</definedName>
    <definedName name="기노411.1">#REF!</definedName>
    <definedName name="기노412">#REF!</definedName>
    <definedName name="기노412.1">#REF!</definedName>
    <definedName name="기노413">#REF!</definedName>
    <definedName name="기노413.1">#REF!</definedName>
    <definedName name="기노414">#REF!</definedName>
    <definedName name="기노414.1">#REF!</definedName>
    <definedName name="기노415">#REF!</definedName>
    <definedName name="기노415.1">#REF!</definedName>
    <definedName name="기노416">#REF!</definedName>
    <definedName name="기노416.1">#REF!</definedName>
    <definedName name="기노417">#REF!</definedName>
    <definedName name="기노417.1">#REF!</definedName>
    <definedName name="기노418">#REF!</definedName>
    <definedName name="기노418.1">#REF!</definedName>
    <definedName name="기노419">#REF!</definedName>
    <definedName name="기노419.1">#REF!</definedName>
    <definedName name="기노42">#REF!</definedName>
    <definedName name="기노42.1">#REF!</definedName>
    <definedName name="기노420">#REF!</definedName>
    <definedName name="기노420.1">#REF!</definedName>
    <definedName name="기노421">#REF!</definedName>
    <definedName name="기노421.1">#REF!</definedName>
    <definedName name="기노422">#REF!</definedName>
    <definedName name="기노422.1">#REF!</definedName>
    <definedName name="기노423">#REF!</definedName>
    <definedName name="기노423.1">#REF!</definedName>
    <definedName name="기노424">#REF!</definedName>
    <definedName name="기노424.1">#REF!</definedName>
    <definedName name="기노425">#REF!</definedName>
    <definedName name="기노425.1">#REF!</definedName>
    <definedName name="기노426">#REF!</definedName>
    <definedName name="기노426.1">#REF!</definedName>
    <definedName name="기노427">#REF!</definedName>
    <definedName name="기노427.1">#REF!</definedName>
    <definedName name="기노428">#REF!</definedName>
    <definedName name="기노428.1">#REF!</definedName>
    <definedName name="기노429">#REF!</definedName>
    <definedName name="기노429.1">#REF!</definedName>
    <definedName name="기노43">#REF!</definedName>
    <definedName name="기노43.1">#REF!</definedName>
    <definedName name="기노430">#REF!</definedName>
    <definedName name="기노430.1">#REF!</definedName>
    <definedName name="기노431">#REF!</definedName>
    <definedName name="기노431.1">#REF!</definedName>
    <definedName name="기노432">#REF!</definedName>
    <definedName name="기노432.1">#REF!</definedName>
    <definedName name="기노433">#REF!</definedName>
    <definedName name="기노433.1">#REF!</definedName>
    <definedName name="기노434">#REF!</definedName>
    <definedName name="기노434.1">#REF!</definedName>
    <definedName name="기노435">#REF!</definedName>
    <definedName name="기노435.1">#REF!</definedName>
    <definedName name="기노436">#REF!</definedName>
    <definedName name="기노436.1">#REF!</definedName>
    <definedName name="기노437">#REF!</definedName>
    <definedName name="기노437.1">#REF!</definedName>
    <definedName name="기노438">#REF!</definedName>
    <definedName name="기노438.1">#REF!</definedName>
    <definedName name="기노439">#REF!</definedName>
    <definedName name="기노439.1">#REF!</definedName>
    <definedName name="기노44">#REF!</definedName>
    <definedName name="기노44.1">#REF!</definedName>
    <definedName name="기노440">#REF!</definedName>
    <definedName name="기노440.1">#REF!</definedName>
    <definedName name="기노441">#REF!</definedName>
    <definedName name="기노441.1">#REF!</definedName>
    <definedName name="기노442">#REF!</definedName>
    <definedName name="기노442.1">#REF!</definedName>
    <definedName name="기노443">#REF!</definedName>
    <definedName name="기노443.1">#REF!</definedName>
    <definedName name="기노444">#REF!</definedName>
    <definedName name="기노444.1">#REF!</definedName>
    <definedName name="기노445">#REF!</definedName>
    <definedName name="기노445.1">#REF!</definedName>
    <definedName name="기노446">#REF!</definedName>
    <definedName name="기노446.1">#REF!</definedName>
    <definedName name="기노447">#REF!</definedName>
    <definedName name="기노447.1">#REF!</definedName>
    <definedName name="기노448">#REF!</definedName>
    <definedName name="기노448.1">#REF!</definedName>
    <definedName name="기노449">#REF!</definedName>
    <definedName name="기노449.1">#REF!</definedName>
    <definedName name="기노45">#REF!</definedName>
    <definedName name="기노45.1">#REF!</definedName>
    <definedName name="기노450">#REF!</definedName>
    <definedName name="기노450.1">#REF!</definedName>
    <definedName name="기노451">#REF!</definedName>
    <definedName name="기노451.1">#REF!</definedName>
    <definedName name="기노452">#REF!</definedName>
    <definedName name="기노452.1">#REF!</definedName>
    <definedName name="기노453">#REF!</definedName>
    <definedName name="기노453.1">#REF!</definedName>
    <definedName name="기노454">#REF!</definedName>
    <definedName name="기노454.1">#REF!</definedName>
    <definedName name="기노455">#REF!</definedName>
    <definedName name="기노455.1">#REF!</definedName>
    <definedName name="기노456">#REF!</definedName>
    <definedName name="기노456.1">#REF!</definedName>
    <definedName name="기노457">#REF!</definedName>
    <definedName name="기노457.1">#REF!</definedName>
    <definedName name="기노458">#REF!</definedName>
    <definedName name="기노458.1">#REF!</definedName>
    <definedName name="기노459">#REF!</definedName>
    <definedName name="기노459.1">#REF!</definedName>
    <definedName name="기노46">#REF!</definedName>
    <definedName name="기노46.1">#REF!</definedName>
    <definedName name="기노460">#REF!</definedName>
    <definedName name="기노460.1">#REF!</definedName>
    <definedName name="기노461">#REF!</definedName>
    <definedName name="기노461.1">#REF!</definedName>
    <definedName name="기노47">#REF!</definedName>
    <definedName name="기노47.1">#REF!</definedName>
    <definedName name="기노48">#REF!</definedName>
    <definedName name="기노48.1">#REF!</definedName>
    <definedName name="기노49">#REF!</definedName>
    <definedName name="기노49.1">#REF!</definedName>
    <definedName name="기노5">#REF!</definedName>
    <definedName name="기노5.1">#REF!</definedName>
    <definedName name="기노50">#REF!</definedName>
    <definedName name="기노50.1">#REF!</definedName>
    <definedName name="기노51">#REF!</definedName>
    <definedName name="기노51.1">#REF!</definedName>
    <definedName name="기노52">#REF!</definedName>
    <definedName name="기노52.1">#REF!</definedName>
    <definedName name="기노53">#REF!</definedName>
    <definedName name="기노53.1">#REF!</definedName>
    <definedName name="기노54">#REF!</definedName>
    <definedName name="기노54.1">#REF!</definedName>
    <definedName name="기노55">#REF!</definedName>
    <definedName name="기노55.1">#REF!</definedName>
    <definedName name="기노56">#REF!</definedName>
    <definedName name="기노56.1">#REF!</definedName>
    <definedName name="기노57">#REF!</definedName>
    <definedName name="기노57.1">#REF!</definedName>
    <definedName name="기노58">#REF!</definedName>
    <definedName name="기노58.1">#REF!</definedName>
    <definedName name="기노59">#REF!</definedName>
    <definedName name="기노59.1">#REF!</definedName>
    <definedName name="기노6">#REF!</definedName>
    <definedName name="기노6.1">#REF!</definedName>
    <definedName name="기노60">#REF!</definedName>
    <definedName name="기노60.1">#REF!</definedName>
    <definedName name="기노61">#REF!</definedName>
    <definedName name="기노61.1">#REF!</definedName>
    <definedName name="기노62">#REF!</definedName>
    <definedName name="기노62.1">#REF!</definedName>
    <definedName name="기노63">#REF!</definedName>
    <definedName name="기노63.1">#REF!</definedName>
    <definedName name="기노64">#REF!</definedName>
    <definedName name="기노64.1">#REF!</definedName>
    <definedName name="기노65">#REF!</definedName>
    <definedName name="기노65.1">#REF!</definedName>
    <definedName name="기노66">#REF!</definedName>
    <definedName name="기노66.1">#REF!</definedName>
    <definedName name="기노67">#REF!</definedName>
    <definedName name="기노67.1">#REF!</definedName>
    <definedName name="기노68">#REF!</definedName>
    <definedName name="기노68.1">#REF!</definedName>
    <definedName name="기노69">#REF!</definedName>
    <definedName name="기노69.1">#REF!</definedName>
    <definedName name="기노7">#REF!</definedName>
    <definedName name="기노7.1">#REF!</definedName>
    <definedName name="기노70">#REF!</definedName>
    <definedName name="기노70.1">#REF!</definedName>
    <definedName name="기노71">#REF!</definedName>
    <definedName name="기노71.1">#REF!</definedName>
    <definedName name="기노72">#REF!</definedName>
    <definedName name="기노72.1">#REF!</definedName>
    <definedName name="기노73">#REF!</definedName>
    <definedName name="기노73.1">#REF!</definedName>
    <definedName name="기노74">#REF!</definedName>
    <definedName name="기노74.1">#REF!</definedName>
    <definedName name="기노75">#REF!</definedName>
    <definedName name="기노75.1">#REF!</definedName>
    <definedName name="기노76">#REF!</definedName>
    <definedName name="기노76.1">#REF!</definedName>
    <definedName name="기노77">#REF!</definedName>
    <definedName name="기노77.1">#REF!</definedName>
    <definedName name="기노78">#REF!</definedName>
    <definedName name="기노78.1">#REF!</definedName>
    <definedName name="기노79">#REF!</definedName>
    <definedName name="기노79.1">#REF!</definedName>
    <definedName name="기노8">#REF!</definedName>
    <definedName name="기노8.1">#REF!</definedName>
    <definedName name="기노80">#REF!</definedName>
    <definedName name="기노80.1">#REF!</definedName>
    <definedName name="기노81">#REF!</definedName>
    <definedName name="기노81.1">#REF!</definedName>
    <definedName name="기노82">#REF!</definedName>
    <definedName name="기노82.1">#REF!</definedName>
    <definedName name="기노83">#REF!</definedName>
    <definedName name="기노83.1">#REF!</definedName>
    <definedName name="기노84">#REF!</definedName>
    <definedName name="기노84.1">#REF!</definedName>
    <definedName name="기노85">#REF!</definedName>
    <definedName name="기노85.1">#REF!</definedName>
    <definedName name="기노86">#REF!</definedName>
    <definedName name="기노86.1">#REF!</definedName>
    <definedName name="기노87">#REF!</definedName>
    <definedName name="기노87.1">#REF!</definedName>
    <definedName name="기노88">#REF!</definedName>
    <definedName name="기노88.1">#REF!</definedName>
    <definedName name="기노89">#REF!</definedName>
    <definedName name="기노89.1">#REF!</definedName>
    <definedName name="기노9">#REF!</definedName>
    <definedName name="기노9.1">#REF!</definedName>
    <definedName name="기노90">#REF!</definedName>
    <definedName name="기노90.1">#REF!</definedName>
    <definedName name="기노91">#REF!</definedName>
    <definedName name="기노91.1">#REF!</definedName>
    <definedName name="기노92">#REF!</definedName>
    <definedName name="기노92.1">#REF!</definedName>
    <definedName name="기노93">#REF!</definedName>
    <definedName name="기노93.1">#REF!</definedName>
    <definedName name="기노94">#REF!</definedName>
    <definedName name="기노94.1">#REF!</definedName>
    <definedName name="기노95">#REF!</definedName>
    <definedName name="기노95.1">#REF!</definedName>
    <definedName name="기노96">#REF!</definedName>
    <definedName name="기노96.1">#REF!</definedName>
    <definedName name="기노97">#REF!</definedName>
    <definedName name="기노97.1">#REF!</definedName>
    <definedName name="기노98">#REF!</definedName>
    <definedName name="기노98.1">#REF!</definedName>
    <definedName name="기노99">#REF!</definedName>
    <definedName name="기노99.1">#REF!</definedName>
    <definedName name="기단위">[107]금광1터널!$B$92</definedName>
    <definedName name="기러기">[73]노임!$C$18</definedName>
    <definedName name="기록" hidden="1">{#N/A,#N/A,FALSE,"KMC최종회의(7월) 자료"}</definedName>
    <definedName name="기별" hidden="1">{#N/A,#N/A,FALSE,"현장 NCR 분석";#N/A,#N/A,FALSE,"현장품질감사";#N/A,#N/A,FALSE,"현장품질감사"}</definedName>
    <definedName name="기별철거" hidden="1">{#N/A,#N/A,FALSE,"현장 NCR 분석";#N/A,#N/A,FALSE,"현장품질감사";#N/A,#N/A,FALSE,"현장품질감사"}</definedName>
    <definedName name="기본">#REF!</definedName>
    <definedName name="기본출구형광조도기여">[107]금광1터널!$D$83</definedName>
    <definedName name="기본출구형광휘도기여">[107]금광1터널!$E$83</definedName>
    <definedName name="기본형광휘도기여">[107]금광1터널!$E$84</definedName>
    <definedName name="기사">#REF!</definedName>
    <definedName name="기사야">#REF!</definedName>
    <definedName name="기사주">#REF!</definedName>
    <definedName name="기아모텍" hidden="1">{#N/A,#N/A,FALSE,"정공"}</definedName>
    <definedName name="기아자동차" hidden="1">{#N/A,#N/A,TRUE,"Y생산";#N/A,#N/A,TRUE,"Y판매";#N/A,#N/A,TRUE,"Y총물량";#N/A,#N/A,TRUE,"Y능력";#N/A,#N/A,TRUE,"YKD"}</definedName>
    <definedName name="기아전자" hidden="1">{#N/A,#N/A,FALSE,"정공"}</definedName>
    <definedName name="기안갑">#REF!</definedName>
    <definedName name="기안을">#REF!</definedName>
    <definedName name="기와공">#REF!</definedName>
    <definedName name="기재1">#REF!</definedName>
    <definedName name="기재1.1">#REF!</definedName>
    <definedName name="기재10">#REF!</definedName>
    <definedName name="기재10.1">#REF!</definedName>
    <definedName name="기재100">#REF!</definedName>
    <definedName name="기재100.1">#REF!</definedName>
    <definedName name="기재101">#REF!</definedName>
    <definedName name="기재101.1">#REF!</definedName>
    <definedName name="기재102">#REF!</definedName>
    <definedName name="기재102.1">#REF!</definedName>
    <definedName name="기재103">#REF!</definedName>
    <definedName name="기재103.1">#REF!</definedName>
    <definedName name="기재104">#REF!</definedName>
    <definedName name="기재104.1">#REF!</definedName>
    <definedName name="기재105">#REF!</definedName>
    <definedName name="기재105.1">#REF!</definedName>
    <definedName name="기재106">#REF!</definedName>
    <definedName name="기재106.1">#REF!</definedName>
    <definedName name="기재107">#REF!</definedName>
    <definedName name="기재107.1">#REF!</definedName>
    <definedName name="기재108">#REF!</definedName>
    <definedName name="기재108.1">#REF!</definedName>
    <definedName name="기재109">#REF!</definedName>
    <definedName name="기재109.1">#REF!</definedName>
    <definedName name="기재11">#REF!</definedName>
    <definedName name="기재11.1">#REF!</definedName>
    <definedName name="기재110">#REF!</definedName>
    <definedName name="기재110.1">#REF!</definedName>
    <definedName name="기재111">#REF!</definedName>
    <definedName name="기재111.1">#REF!</definedName>
    <definedName name="기재112">#REF!</definedName>
    <definedName name="기재112.1">#REF!</definedName>
    <definedName name="기재113">#REF!</definedName>
    <definedName name="기재113.1">#REF!</definedName>
    <definedName name="기재114">#REF!</definedName>
    <definedName name="기재114.1">#REF!</definedName>
    <definedName name="기재115">#REF!</definedName>
    <definedName name="기재115.1">#REF!</definedName>
    <definedName name="기재116">#REF!</definedName>
    <definedName name="기재116.1">#REF!</definedName>
    <definedName name="기재117">#REF!</definedName>
    <definedName name="기재117.1">#REF!</definedName>
    <definedName name="기재118">#REF!</definedName>
    <definedName name="기재118.1">#REF!</definedName>
    <definedName name="기재119">#REF!</definedName>
    <definedName name="기재119.1">#REF!</definedName>
    <definedName name="기재12">#REF!</definedName>
    <definedName name="기재12.1">#REF!</definedName>
    <definedName name="기재120">#REF!</definedName>
    <definedName name="기재120.1">#REF!</definedName>
    <definedName name="기재121">#REF!</definedName>
    <definedName name="기재121.1">#REF!</definedName>
    <definedName name="기재122">#REF!</definedName>
    <definedName name="기재122.1">#REF!</definedName>
    <definedName name="기재123">#REF!</definedName>
    <definedName name="기재123.1">#REF!</definedName>
    <definedName name="기재124">#REF!</definedName>
    <definedName name="기재124.1">#REF!</definedName>
    <definedName name="기재125">#REF!</definedName>
    <definedName name="기재125.1">#REF!</definedName>
    <definedName name="기재126">#REF!</definedName>
    <definedName name="기재126.1">#REF!</definedName>
    <definedName name="기재127">#REF!</definedName>
    <definedName name="기재127.1">#REF!</definedName>
    <definedName name="기재128">#REF!</definedName>
    <definedName name="기재128.1">#REF!</definedName>
    <definedName name="기재129">#REF!</definedName>
    <definedName name="기재129.1">#REF!</definedName>
    <definedName name="기재13">#REF!</definedName>
    <definedName name="기재13.1">#REF!</definedName>
    <definedName name="기재130">#REF!</definedName>
    <definedName name="기재130.1">#REF!</definedName>
    <definedName name="기재131">#REF!</definedName>
    <definedName name="기재131.1">#REF!</definedName>
    <definedName name="기재132">#REF!</definedName>
    <definedName name="기재132.1">#REF!</definedName>
    <definedName name="기재133">#REF!</definedName>
    <definedName name="기재133.1">#REF!</definedName>
    <definedName name="기재134">#REF!</definedName>
    <definedName name="기재134.1">#REF!</definedName>
    <definedName name="기재135">#REF!</definedName>
    <definedName name="기재135.1">#REF!</definedName>
    <definedName name="기재136">#REF!</definedName>
    <definedName name="기재136.1">#REF!</definedName>
    <definedName name="기재137">#REF!</definedName>
    <definedName name="기재137.1">#REF!</definedName>
    <definedName name="기재138">#REF!</definedName>
    <definedName name="기재138.1">#REF!</definedName>
    <definedName name="기재139">#REF!</definedName>
    <definedName name="기재139.1">#REF!</definedName>
    <definedName name="기재14">#REF!</definedName>
    <definedName name="기재14.1">#REF!</definedName>
    <definedName name="기재140">#REF!</definedName>
    <definedName name="기재140.1">#REF!</definedName>
    <definedName name="기재141">#REF!</definedName>
    <definedName name="기재141.1">#REF!</definedName>
    <definedName name="기재142">#REF!</definedName>
    <definedName name="기재142.1">#REF!</definedName>
    <definedName name="기재143">#REF!</definedName>
    <definedName name="기재143.1">#REF!</definedName>
    <definedName name="기재144">#REF!</definedName>
    <definedName name="기재144.1">#REF!</definedName>
    <definedName name="기재145">#REF!</definedName>
    <definedName name="기재145.1">#REF!</definedName>
    <definedName name="기재146">#REF!</definedName>
    <definedName name="기재146.1">#REF!</definedName>
    <definedName name="기재147">#REF!</definedName>
    <definedName name="기재147.1">#REF!</definedName>
    <definedName name="기재148">#REF!</definedName>
    <definedName name="기재148.1">#REF!</definedName>
    <definedName name="기재149">#REF!</definedName>
    <definedName name="기재149.1">#REF!</definedName>
    <definedName name="기재15">#REF!</definedName>
    <definedName name="기재15.1">#REF!</definedName>
    <definedName name="기재150">#REF!</definedName>
    <definedName name="기재150.1">#REF!</definedName>
    <definedName name="기재151">#REF!</definedName>
    <definedName name="기재151.1">#REF!</definedName>
    <definedName name="기재152">#REF!</definedName>
    <definedName name="기재152.1">#REF!</definedName>
    <definedName name="기재153">#REF!</definedName>
    <definedName name="기재153.1">#REF!</definedName>
    <definedName name="기재154">#REF!</definedName>
    <definedName name="기재154.1">#REF!</definedName>
    <definedName name="기재155">#REF!</definedName>
    <definedName name="기재155.1">#REF!</definedName>
    <definedName name="기재156">#REF!</definedName>
    <definedName name="기재156.1">#REF!</definedName>
    <definedName name="기재157">#REF!</definedName>
    <definedName name="기재157.1">#REF!</definedName>
    <definedName name="기재158">#REF!</definedName>
    <definedName name="기재158.1">#REF!</definedName>
    <definedName name="기재159">#REF!</definedName>
    <definedName name="기재159.1">#REF!</definedName>
    <definedName name="기재16">#REF!</definedName>
    <definedName name="기재16.1">#REF!</definedName>
    <definedName name="기재160">#REF!</definedName>
    <definedName name="기재160.1">#REF!</definedName>
    <definedName name="기재161">#REF!</definedName>
    <definedName name="기재161.1">#REF!</definedName>
    <definedName name="기재162">#REF!</definedName>
    <definedName name="기재162.1">#REF!</definedName>
    <definedName name="기재163">#REF!</definedName>
    <definedName name="기재163.1">#REF!</definedName>
    <definedName name="기재164">#REF!</definedName>
    <definedName name="기재164.1">#REF!</definedName>
    <definedName name="기재165">#REF!</definedName>
    <definedName name="기재165.1">#REF!</definedName>
    <definedName name="기재166">#REF!</definedName>
    <definedName name="기재166.1">#REF!</definedName>
    <definedName name="기재167">#REF!</definedName>
    <definedName name="기재167.1">#REF!</definedName>
    <definedName name="기재168">#REF!</definedName>
    <definedName name="기재168.1">#REF!</definedName>
    <definedName name="기재169">#REF!</definedName>
    <definedName name="기재169.1">#REF!</definedName>
    <definedName name="기재17">#REF!</definedName>
    <definedName name="기재17.1">#REF!</definedName>
    <definedName name="기재170">#REF!</definedName>
    <definedName name="기재170.1">#REF!</definedName>
    <definedName name="기재171">#REF!</definedName>
    <definedName name="기재171.1">#REF!</definedName>
    <definedName name="기재172">#REF!</definedName>
    <definedName name="기재172.1">#REF!</definedName>
    <definedName name="기재173">#REF!</definedName>
    <definedName name="기재173.1">#REF!</definedName>
    <definedName name="기재174">#REF!</definedName>
    <definedName name="기재174.1">#REF!</definedName>
    <definedName name="기재175">#REF!</definedName>
    <definedName name="기재175.1">#REF!</definedName>
    <definedName name="기재176">#REF!</definedName>
    <definedName name="기재176.1">#REF!</definedName>
    <definedName name="기재177">#REF!</definedName>
    <definedName name="기재177.1">#REF!</definedName>
    <definedName name="기재178">#REF!</definedName>
    <definedName name="기재178.1">#REF!</definedName>
    <definedName name="기재179">#REF!</definedName>
    <definedName name="기재179.1">#REF!</definedName>
    <definedName name="기재18">#REF!</definedName>
    <definedName name="기재18.1">#REF!</definedName>
    <definedName name="기재180">#REF!</definedName>
    <definedName name="기재180.1">#REF!</definedName>
    <definedName name="기재181">#REF!</definedName>
    <definedName name="기재181.1">#REF!</definedName>
    <definedName name="기재182">#REF!</definedName>
    <definedName name="기재182.1">#REF!</definedName>
    <definedName name="기재183">#REF!</definedName>
    <definedName name="기재183.1">#REF!</definedName>
    <definedName name="기재184">#REF!</definedName>
    <definedName name="기재184.1">#REF!</definedName>
    <definedName name="기재185">#REF!</definedName>
    <definedName name="기재185.1">#REF!</definedName>
    <definedName name="기재186">#REF!</definedName>
    <definedName name="기재186.1">#REF!</definedName>
    <definedName name="기재187">#REF!</definedName>
    <definedName name="기재187.1">#REF!</definedName>
    <definedName name="기재188">#REF!</definedName>
    <definedName name="기재188.1">#REF!</definedName>
    <definedName name="기재189">#REF!</definedName>
    <definedName name="기재189.1">#REF!</definedName>
    <definedName name="기재19">#REF!</definedName>
    <definedName name="기재19.1">#REF!</definedName>
    <definedName name="기재190">#REF!</definedName>
    <definedName name="기재190.1">#REF!</definedName>
    <definedName name="기재191">#REF!</definedName>
    <definedName name="기재191.1">#REF!</definedName>
    <definedName name="기재192">#REF!</definedName>
    <definedName name="기재192.1">#REF!</definedName>
    <definedName name="기재193">#REF!</definedName>
    <definedName name="기재193.1">#REF!</definedName>
    <definedName name="기재194">#REF!</definedName>
    <definedName name="기재194.1">#REF!</definedName>
    <definedName name="기재195">#REF!</definedName>
    <definedName name="기재195.1">#REF!</definedName>
    <definedName name="기재196">#REF!</definedName>
    <definedName name="기재196.1">#REF!</definedName>
    <definedName name="기재197">#REF!</definedName>
    <definedName name="기재197.1">#REF!</definedName>
    <definedName name="기재198">#REF!</definedName>
    <definedName name="기재198.1">#REF!</definedName>
    <definedName name="기재199">#REF!</definedName>
    <definedName name="기재199.1">#REF!</definedName>
    <definedName name="기재2">#REF!</definedName>
    <definedName name="기재2.1">#REF!</definedName>
    <definedName name="기재20">#REF!</definedName>
    <definedName name="기재20.1">#REF!</definedName>
    <definedName name="기재200">#REF!</definedName>
    <definedName name="기재200.1">#REF!</definedName>
    <definedName name="기재201">#REF!</definedName>
    <definedName name="기재201.1">#REF!</definedName>
    <definedName name="기재202">#REF!</definedName>
    <definedName name="기재202.1">#REF!</definedName>
    <definedName name="기재203">#REF!</definedName>
    <definedName name="기재203.1">#REF!</definedName>
    <definedName name="기재204">#REF!</definedName>
    <definedName name="기재204.1">#REF!</definedName>
    <definedName name="기재205">#REF!</definedName>
    <definedName name="기재205.1">#REF!</definedName>
    <definedName name="기재206">#REF!</definedName>
    <definedName name="기재206.1">#REF!</definedName>
    <definedName name="기재207">#REF!</definedName>
    <definedName name="기재207.1">#REF!</definedName>
    <definedName name="기재208">#REF!</definedName>
    <definedName name="기재208.1">#REF!</definedName>
    <definedName name="기재209">#REF!</definedName>
    <definedName name="기재209.1">#REF!</definedName>
    <definedName name="기재21">#REF!</definedName>
    <definedName name="기재21.1">#REF!</definedName>
    <definedName name="기재210">#REF!</definedName>
    <definedName name="기재210.1">#REF!</definedName>
    <definedName name="기재211">#REF!</definedName>
    <definedName name="기재211.1">#REF!</definedName>
    <definedName name="기재212">#REF!</definedName>
    <definedName name="기재212.1">#REF!</definedName>
    <definedName name="기재213">#REF!</definedName>
    <definedName name="기재213.1">#REF!</definedName>
    <definedName name="기재214">#REF!</definedName>
    <definedName name="기재214.1">#REF!</definedName>
    <definedName name="기재215">#REF!</definedName>
    <definedName name="기재215.1">#REF!</definedName>
    <definedName name="기재216">#REF!</definedName>
    <definedName name="기재216.1">#REF!</definedName>
    <definedName name="기재217">#REF!</definedName>
    <definedName name="기재217.1">#REF!</definedName>
    <definedName name="기재218">#REF!</definedName>
    <definedName name="기재218.1">#REF!</definedName>
    <definedName name="기재219">#REF!</definedName>
    <definedName name="기재219.1">#REF!</definedName>
    <definedName name="기재22">#REF!</definedName>
    <definedName name="기재22.1">#REF!</definedName>
    <definedName name="기재220">#REF!</definedName>
    <definedName name="기재220.1">#REF!</definedName>
    <definedName name="기재221">#REF!</definedName>
    <definedName name="기재221.1">#REF!</definedName>
    <definedName name="기재222">#REF!</definedName>
    <definedName name="기재222.1">#REF!</definedName>
    <definedName name="기재223">#REF!</definedName>
    <definedName name="기재223.1">#REF!</definedName>
    <definedName name="기재224">#REF!</definedName>
    <definedName name="기재224.1">#REF!</definedName>
    <definedName name="기재225">#REF!</definedName>
    <definedName name="기재225.1">#REF!</definedName>
    <definedName name="기재226">#REF!</definedName>
    <definedName name="기재226.1">#REF!</definedName>
    <definedName name="기재227">#REF!</definedName>
    <definedName name="기재227.1">#REF!</definedName>
    <definedName name="기재228">#REF!</definedName>
    <definedName name="기재228.1">#REF!</definedName>
    <definedName name="기재229">#REF!</definedName>
    <definedName name="기재229.1">#REF!</definedName>
    <definedName name="기재23">#REF!</definedName>
    <definedName name="기재23.1">#REF!</definedName>
    <definedName name="기재230">#REF!</definedName>
    <definedName name="기재230.1">#REF!</definedName>
    <definedName name="기재231">#REF!</definedName>
    <definedName name="기재231.1">#REF!</definedName>
    <definedName name="기재232">#REF!</definedName>
    <definedName name="기재232.1">#REF!</definedName>
    <definedName name="기재233">#REF!</definedName>
    <definedName name="기재233.1">#REF!</definedName>
    <definedName name="기재234">#REF!</definedName>
    <definedName name="기재234.1">#REF!</definedName>
    <definedName name="기재235">#REF!</definedName>
    <definedName name="기재235.1">#REF!</definedName>
    <definedName name="기재236">#REF!</definedName>
    <definedName name="기재236.1">#REF!</definedName>
    <definedName name="기재237">#REF!</definedName>
    <definedName name="기재237.1">#REF!</definedName>
    <definedName name="기재238">#REF!</definedName>
    <definedName name="기재238.1">#REF!</definedName>
    <definedName name="기재239">#REF!</definedName>
    <definedName name="기재239.1">#REF!</definedName>
    <definedName name="기재24">#REF!</definedName>
    <definedName name="기재24.1">#REF!</definedName>
    <definedName name="기재240">#REF!</definedName>
    <definedName name="기재240.1">#REF!</definedName>
    <definedName name="기재241">#REF!</definedName>
    <definedName name="기재241.1">#REF!</definedName>
    <definedName name="기재242">#REF!</definedName>
    <definedName name="기재242.1">#REF!</definedName>
    <definedName name="기재243">#REF!</definedName>
    <definedName name="기재243.1">#REF!</definedName>
    <definedName name="기재244">#REF!</definedName>
    <definedName name="기재244.1">#REF!</definedName>
    <definedName name="기재245">#REF!</definedName>
    <definedName name="기재245.1">#REF!</definedName>
    <definedName name="기재246">#REF!</definedName>
    <definedName name="기재246.1">#REF!</definedName>
    <definedName name="기재247">#REF!</definedName>
    <definedName name="기재247.1">#REF!</definedName>
    <definedName name="기재248">#REF!</definedName>
    <definedName name="기재248.1">#REF!</definedName>
    <definedName name="기재249">#REF!</definedName>
    <definedName name="기재249.1">#REF!</definedName>
    <definedName name="기재25">#REF!</definedName>
    <definedName name="기재25.1">#REF!</definedName>
    <definedName name="기재250">#REF!</definedName>
    <definedName name="기재250.1">#REF!</definedName>
    <definedName name="기재251">#REF!</definedName>
    <definedName name="기재251.1">#REF!</definedName>
    <definedName name="기재252">#REF!</definedName>
    <definedName name="기재252.1">#REF!</definedName>
    <definedName name="기재253">#REF!</definedName>
    <definedName name="기재253.1">#REF!</definedName>
    <definedName name="기재254">#REF!</definedName>
    <definedName name="기재254.1">#REF!</definedName>
    <definedName name="기재255">#REF!</definedName>
    <definedName name="기재255.1">#REF!</definedName>
    <definedName name="기재256">#REF!</definedName>
    <definedName name="기재256.1">#REF!</definedName>
    <definedName name="기재257">#REF!</definedName>
    <definedName name="기재257.1">#REF!</definedName>
    <definedName name="기재258">#REF!</definedName>
    <definedName name="기재258.1">#REF!</definedName>
    <definedName name="기재259">#REF!</definedName>
    <definedName name="기재259.1">#REF!</definedName>
    <definedName name="기재26">#REF!</definedName>
    <definedName name="기재26.1">#REF!</definedName>
    <definedName name="기재260">#REF!</definedName>
    <definedName name="기재260.1">#REF!</definedName>
    <definedName name="기재261">#REF!</definedName>
    <definedName name="기재261.1">#REF!</definedName>
    <definedName name="기재262">#REF!</definedName>
    <definedName name="기재262.1">#REF!</definedName>
    <definedName name="기재263">#REF!</definedName>
    <definedName name="기재263.1">#REF!</definedName>
    <definedName name="기재264">#REF!</definedName>
    <definedName name="기재264.1">#REF!</definedName>
    <definedName name="기재265">#REF!</definedName>
    <definedName name="기재265.1">#REF!</definedName>
    <definedName name="기재266">#REF!</definedName>
    <definedName name="기재266.1">#REF!</definedName>
    <definedName name="기재267">#REF!</definedName>
    <definedName name="기재267.1">#REF!</definedName>
    <definedName name="기재268">#REF!</definedName>
    <definedName name="기재268.1">#REF!</definedName>
    <definedName name="기재269">#REF!</definedName>
    <definedName name="기재269.1">#REF!</definedName>
    <definedName name="기재27">#REF!</definedName>
    <definedName name="기재27.1">#REF!</definedName>
    <definedName name="기재270">#REF!</definedName>
    <definedName name="기재270.1">#REF!</definedName>
    <definedName name="기재271">#REF!</definedName>
    <definedName name="기재271.1">#REF!</definedName>
    <definedName name="기재272">#REF!</definedName>
    <definedName name="기재272.1">#REF!</definedName>
    <definedName name="기재273">#REF!</definedName>
    <definedName name="기재273.1">#REF!</definedName>
    <definedName name="기재274">#REF!</definedName>
    <definedName name="기재274.1">#REF!</definedName>
    <definedName name="기재275">#REF!</definedName>
    <definedName name="기재275.1">#REF!</definedName>
    <definedName name="기재276">#REF!</definedName>
    <definedName name="기재276.1">#REF!</definedName>
    <definedName name="기재277">#REF!</definedName>
    <definedName name="기재277.1">#REF!</definedName>
    <definedName name="기재278">#REF!</definedName>
    <definedName name="기재278.1">#REF!</definedName>
    <definedName name="기재279">#REF!</definedName>
    <definedName name="기재279.1">#REF!</definedName>
    <definedName name="기재28">#REF!</definedName>
    <definedName name="기재28.1">#REF!</definedName>
    <definedName name="기재280">#REF!</definedName>
    <definedName name="기재280.1">#REF!</definedName>
    <definedName name="기재281">#REF!</definedName>
    <definedName name="기재281.1">#REF!</definedName>
    <definedName name="기재282">#REF!</definedName>
    <definedName name="기재282.1">#REF!</definedName>
    <definedName name="기재283">#REF!</definedName>
    <definedName name="기재283.1">#REF!</definedName>
    <definedName name="기재284">#REF!</definedName>
    <definedName name="기재284.1">#REF!</definedName>
    <definedName name="기재285">#REF!</definedName>
    <definedName name="기재285.1">#REF!</definedName>
    <definedName name="기재286">#REF!</definedName>
    <definedName name="기재286.1">#REF!</definedName>
    <definedName name="기재287">#REF!</definedName>
    <definedName name="기재287.1">#REF!</definedName>
    <definedName name="기재288">#REF!</definedName>
    <definedName name="기재288.1">#REF!</definedName>
    <definedName name="기재289">#REF!</definedName>
    <definedName name="기재289.1">#REF!</definedName>
    <definedName name="기재29">#REF!</definedName>
    <definedName name="기재29.1">#REF!</definedName>
    <definedName name="기재290">#REF!</definedName>
    <definedName name="기재290.1">#REF!</definedName>
    <definedName name="기재291">#REF!</definedName>
    <definedName name="기재291.1">#REF!</definedName>
    <definedName name="기재292">#REF!</definedName>
    <definedName name="기재292.1">#REF!</definedName>
    <definedName name="기재293">#REF!</definedName>
    <definedName name="기재293.1">#REF!</definedName>
    <definedName name="기재294">#REF!</definedName>
    <definedName name="기재294.1">#REF!</definedName>
    <definedName name="기재295">#REF!</definedName>
    <definedName name="기재295.1">#REF!</definedName>
    <definedName name="기재296">#REF!</definedName>
    <definedName name="기재296.1">#REF!</definedName>
    <definedName name="기재297">#REF!</definedName>
    <definedName name="기재297.1">#REF!</definedName>
    <definedName name="기재298">#REF!</definedName>
    <definedName name="기재298.1">#REF!</definedName>
    <definedName name="기재299">#REF!</definedName>
    <definedName name="기재299.1">#REF!</definedName>
    <definedName name="기재3">#REF!</definedName>
    <definedName name="기재3.1">#REF!</definedName>
    <definedName name="기재30">#REF!</definedName>
    <definedName name="기재30.1">#REF!</definedName>
    <definedName name="기재300">#REF!</definedName>
    <definedName name="기재300.1">#REF!</definedName>
    <definedName name="기재301">#REF!</definedName>
    <definedName name="기재301.1">#REF!</definedName>
    <definedName name="기재302">#REF!</definedName>
    <definedName name="기재302.1">#REF!</definedName>
    <definedName name="기재303">#REF!</definedName>
    <definedName name="기재303.1">#REF!</definedName>
    <definedName name="기재304">#REF!</definedName>
    <definedName name="기재304.1">#REF!</definedName>
    <definedName name="기재305">#REF!</definedName>
    <definedName name="기재305.1">#REF!</definedName>
    <definedName name="기재306">#REF!</definedName>
    <definedName name="기재306.1">#REF!</definedName>
    <definedName name="기재307">#REF!</definedName>
    <definedName name="기재307.1">#REF!</definedName>
    <definedName name="기재308">#REF!</definedName>
    <definedName name="기재308.1">#REF!</definedName>
    <definedName name="기재309">#REF!</definedName>
    <definedName name="기재309.1">#REF!</definedName>
    <definedName name="기재31">#REF!</definedName>
    <definedName name="기재31.1">#REF!</definedName>
    <definedName name="기재310">#REF!</definedName>
    <definedName name="기재310.1">#REF!</definedName>
    <definedName name="기재311">#REF!</definedName>
    <definedName name="기재311.1">#REF!</definedName>
    <definedName name="기재312">#REF!</definedName>
    <definedName name="기재312.1">#REF!</definedName>
    <definedName name="기재313">#REF!</definedName>
    <definedName name="기재313.1">#REF!</definedName>
    <definedName name="기재314">#REF!</definedName>
    <definedName name="기재314.1">#REF!</definedName>
    <definedName name="기재315">#REF!</definedName>
    <definedName name="기재315.1">#REF!</definedName>
    <definedName name="기재316">#REF!</definedName>
    <definedName name="기재316.1">#REF!</definedName>
    <definedName name="기재317">#REF!</definedName>
    <definedName name="기재317.1">#REF!</definedName>
    <definedName name="기재318">#REF!</definedName>
    <definedName name="기재318.1">#REF!</definedName>
    <definedName name="기재319">#REF!</definedName>
    <definedName name="기재319.1">#REF!</definedName>
    <definedName name="기재32">#REF!</definedName>
    <definedName name="기재32.1">#REF!</definedName>
    <definedName name="기재320">#REF!</definedName>
    <definedName name="기재320.1">#REF!</definedName>
    <definedName name="기재321">#REF!</definedName>
    <definedName name="기재321.1">#REF!</definedName>
    <definedName name="기재322">#REF!</definedName>
    <definedName name="기재322.1">#REF!</definedName>
    <definedName name="기재323">#REF!</definedName>
    <definedName name="기재323.1">#REF!</definedName>
    <definedName name="기재324">#REF!</definedName>
    <definedName name="기재324.1">#REF!</definedName>
    <definedName name="기재325">#REF!</definedName>
    <definedName name="기재325.1">#REF!</definedName>
    <definedName name="기재326">#REF!</definedName>
    <definedName name="기재326.1">#REF!</definedName>
    <definedName name="기재327">#REF!</definedName>
    <definedName name="기재327.1">#REF!</definedName>
    <definedName name="기재328">#REF!</definedName>
    <definedName name="기재328.1">#REF!</definedName>
    <definedName name="기재329">#REF!</definedName>
    <definedName name="기재329.1">#REF!</definedName>
    <definedName name="기재33">#REF!</definedName>
    <definedName name="기재33.1">#REF!</definedName>
    <definedName name="기재330">#REF!</definedName>
    <definedName name="기재330.1">#REF!</definedName>
    <definedName name="기재331">#REF!</definedName>
    <definedName name="기재331.1">#REF!</definedName>
    <definedName name="기재332">#REF!</definedName>
    <definedName name="기재332.1">#REF!</definedName>
    <definedName name="기재333">#REF!</definedName>
    <definedName name="기재333.1">#REF!</definedName>
    <definedName name="기재334">#REF!</definedName>
    <definedName name="기재334.1">#REF!</definedName>
    <definedName name="기재335">#REF!</definedName>
    <definedName name="기재335.1">#REF!</definedName>
    <definedName name="기재336">#REF!</definedName>
    <definedName name="기재336.1">#REF!</definedName>
    <definedName name="기재337">#REF!</definedName>
    <definedName name="기재337.1">#REF!</definedName>
    <definedName name="기재338">#REF!</definedName>
    <definedName name="기재338.1">#REF!</definedName>
    <definedName name="기재339">#REF!</definedName>
    <definedName name="기재339.1">#REF!</definedName>
    <definedName name="기재34">#REF!</definedName>
    <definedName name="기재34.1">#REF!</definedName>
    <definedName name="기재340">#REF!</definedName>
    <definedName name="기재340.1">#REF!</definedName>
    <definedName name="기재341">#REF!</definedName>
    <definedName name="기재341.1">#REF!</definedName>
    <definedName name="기재342">#REF!</definedName>
    <definedName name="기재342.1">#REF!</definedName>
    <definedName name="기재343">#REF!</definedName>
    <definedName name="기재343.1">#REF!</definedName>
    <definedName name="기재344">#REF!</definedName>
    <definedName name="기재344.1">#REF!</definedName>
    <definedName name="기재345">#REF!</definedName>
    <definedName name="기재345.1">#REF!</definedName>
    <definedName name="기재346">#REF!</definedName>
    <definedName name="기재346.1">#REF!</definedName>
    <definedName name="기재347">#REF!</definedName>
    <definedName name="기재347.1">#REF!</definedName>
    <definedName name="기재348">#REF!</definedName>
    <definedName name="기재348.1">#REF!</definedName>
    <definedName name="기재349">#REF!</definedName>
    <definedName name="기재349.1">#REF!</definedName>
    <definedName name="기재35">#REF!</definedName>
    <definedName name="기재35.1">#REF!</definedName>
    <definedName name="기재350">#REF!</definedName>
    <definedName name="기재350.1">#REF!</definedName>
    <definedName name="기재351">#REF!</definedName>
    <definedName name="기재351.1">#REF!</definedName>
    <definedName name="기재352">#REF!</definedName>
    <definedName name="기재352.1">#REF!</definedName>
    <definedName name="기재353">#REF!</definedName>
    <definedName name="기재353.1">#REF!</definedName>
    <definedName name="기재354">#REF!</definedName>
    <definedName name="기재354.1">#REF!</definedName>
    <definedName name="기재355">#REF!</definedName>
    <definedName name="기재355.1">#REF!</definedName>
    <definedName name="기재356">#REF!</definedName>
    <definedName name="기재356.1">#REF!</definedName>
    <definedName name="기재357">#REF!</definedName>
    <definedName name="기재357.1">#REF!</definedName>
    <definedName name="기재358">#REF!</definedName>
    <definedName name="기재358.1">#REF!</definedName>
    <definedName name="기재359">#REF!</definedName>
    <definedName name="기재359.1">#REF!</definedName>
    <definedName name="기재36">#REF!</definedName>
    <definedName name="기재36.1">#REF!</definedName>
    <definedName name="기재360">#REF!</definedName>
    <definedName name="기재360.1">#REF!</definedName>
    <definedName name="기재361">#REF!</definedName>
    <definedName name="기재361.1">#REF!</definedName>
    <definedName name="기재362">#REF!</definedName>
    <definedName name="기재362.1">#REF!</definedName>
    <definedName name="기재363">#REF!</definedName>
    <definedName name="기재363.1">#REF!</definedName>
    <definedName name="기재364">#REF!</definedName>
    <definedName name="기재364.1">#REF!</definedName>
    <definedName name="기재365">#REF!</definedName>
    <definedName name="기재365.1">#REF!</definedName>
    <definedName name="기재366">#REF!</definedName>
    <definedName name="기재366.1">#REF!</definedName>
    <definedName name="기재367">#REF!</definedName>
    <definedName name="기재367.1">#REF!</definedName>
    <definedName name="기재368">#REF!</definedName>
    <definedName name="기재368.1">#REF!</definedName>
    <definedName name="기재369">#REF!</definedName>
    <definedName name="기재369.1">#REF!</definedName>
    <definedName name="기재37">#REF!</definedName>
    <definedName name="기재37.1">#REF!</definedName>
    <definedName name="기재370">#REF!</definedName>
    <definedName name="기재370.1">#REF!</definedName>
    <definedName name="기재371">#REF!</definedName>
    <definedName name="기재371.1">#REF!</definedName>
    <definedName name="기재372">#REF!</definedName>
    <definedName name="기재372.1">#REF!</definedName>
    <definedName name="기재373">#REF!</definedName>
    <definedName name="기재373.1">#REF!</definedName>
    <definedName name="기재374">#REF!</definedName>
    <definedName name="기재374.1">#REF!</definedName>
    <definedName name="기재375">#REF!</definedName>
    <definedName name="기재375.1">#REF!</definedName>
    <definedName name="기재376">#REF!</definedName>
    <definedName name="기재376.1">#REF!</definedName>
    <definedName name="기재377">#REF!</definedName>
    <definedName name="기재377.1">#REF!</definedName>
    <definedName name="기재378">#REF!</definedName>
    <definedName name="기재378.1">#REF!</definedName>
    <definedName name="기재379">#REF!</definedName>
    <definedName name="기재379.1">#REF!</definedName>
    <definedName name="기재38">#REF!</definedName>
    <definedName name="기재38.1">#REF!</definedName>
    <definedName name="기재380">#REF!</definedName>
    <definedName name="기재380.1">#REF!</definedName>
    <definedName name="기재381">#REF!</definedName>
    <definedName name="기재381.1">#REF!</definedName>
    <definedName name="기재382">#REF!</definedName>
    <definedName name="기재382.1">#REF!</definedName>
    <definedName name="기재383">#REF!</definedName>
    <definedName name="기재383.1">#REF!</definedName>
    <definedName name="기재384">#REF!</definedName>
    <definedName name="기재384.1">#REF!</definedName>
    <definedName name="기재385">#REF!</definedName>
    <definedName name="기재385.1">#REF!</definedName>
    <definedName name="기재386">#REF!</definedName>
    <definedName name="기재386.1">#REF!</definedName>
    <definedName name="기재387">#REF!</definedName>
    <definedName name="기재387.1">#REF!</definedName>
    <definedName name="기재388">#REF!</definedName>
    <definedName name="기재388.1">#REF!</definedName>
    <definedName name="기재389">#REF!</definedName>
    <definedName name="기재389.1">#REF!</definedName>
    <definedName name="기재39">#REF!</definedName>
    <definedName name="기재39.1">#REF!</definedName>
    <definedName name="기재390">#REF!</definedName>
    <definedName name="기재390.1">#REF!</definedName>
    <definedName name="기재391">#REF!</definedName>
    <definedName name="기재391.1">#REF!</definedName>
    <definedName name="기재392">#REF!</definedName>
    <definedName name="기재392.1">#REF!</definedName>
    <definedName name="기재393">#REF!</definedName>
    <definedName name="기재393.1">#REF!</definedName>
    <definedName name="기재394">#REF!</definedName>
    <definedName name="기재394.1">#REF!</definedName>
    <definedName name="기재395">#REF!</definedName>
    <definedName name="기재395.1">#REF!</definedName>
    <definedName name="기재396">#REF!</definedName>
    <definedName name="기재396.1">#REF!</definedName>
    <definedName name="기재397">#REF!</definedName>
    <definedName name="기재397.1">#REF!</definedName>
    <definedName name="기재398">#REF!</definedName>
    <definedName name="기재398.1">#REF!</definedName>
    <definedName name="기재399">#REF!</definedName>
    <definedName name="기재399.1">#REF!</definedName>
    <definedName name="기재4">#REF!</definedName>
    <definedName name="기재4.1">#REF!</definedName>
    <definedName name="기재40">#REF!</definedName>
    <definedName name="기재40.1">#REF!</definedName>
    <definedName name="기재400">#REF!</definedName>
    <definedName name="기재400.1">#REF!</definedName>
    <definedName name="기재401">#REF!</definedName>
    <definedName name="기재401.1">#REF!</definedName>
    <definedName name="기재402">#REF!</definedName>
    <definedName name="기재402.1">#REF!</definedName>
    <definedName name="기재403">#REF!</definedName>
    <definedName name="기재403.1">#REF!</definedName>
    <definedName name="기재404">#REF!</definedName>
    <definedName name="기재404.1">#REF!</definedName>
    <definedName name="기재405">#REF!</definedName>
    <definedName name="기재405.1">#REF!</definedName>
    <definedName name="기재406">#REF!</definedName>
    <definedName name="기재406.1">#REF!</definedName>
    <definedName name="기재407">#REF!</definedName>
    <definedName name="기재407.1">#REF!</definedName>
    <definedName name="기재408">#REF!</definedName>
    <definedName name="기재408.1">#REF!</definedName>
    <definedName name="기재409">#REF!</definedName>
    <definedName name="기재409.1">#REF!</definedName>
    <definedName name="기재41">#REF!</definedName>
    <definedName name="기재41.1">#REF!</definedName>
    <definedName name="기재410">#REF!</definedName>
    <definedName name="기재410.1">#REF!</definedName>
    <definedName name="기재411">#REF!</definedName>
    <definedName name="기재411.1">#REF!</definedName>
    <definedName name="기재412">#REF!</definedName>
    <definedName name="기재412.1">#REF!</definedName>
    <definedName name="기재413">#REF!</definedName>
    <definedName name="기재413.1">#REF!</definedName>
    <definedName name="기재414">#REF!</definedName>
    <definedName name="기재414.1">#REF!</definedName>
    <definedName name="기재415">#REF!</definedName>
    <definedName name="기재415.1">#REF!</definedName>
    <definedName name="기재416">#REF!</definedName>
    <definedName name="기재416.1">#REF!</definedName>
    <definedName name="기재417">#REF!</definedName>
    <definedName name="기재417.1">#REF!</definedName>
    <definedName name="기재418">#REF!</definedName>
    <definedName name="기재418.1">#REF!</definedName>
    <definedName name="기재419">#REF!</definedName>
    <definedName name="기재419.1">#REF!</definedName>
    <definedName name="기재42">#REF!</definedName>
    <definedName name="기재42.1">#REF!</definedName>
    <definedName name="기재420">#REF!</definedName>
    <definedName name="기재420.1">#REF!</definedName>
    <definedName name="기재421">#REF!</definedName>
    <definedName name="기재421.1">#REF!</definedName>
    <definedName name="기재422">#REF!</definedName>
    <definedName name="기재422.1">#REF!</definedName>
    <definedName name="기재423">#REF!</definedName>
    <definedName name="기재423.1">#REF!</definedName>
    <definedName name="기재424">#REF!</definedName>
    <definedName name="기재424.1">#REF!</definedName>
    <definedName name="기재425">#REF!</definedName>
    <definedName name="기재425.1">#REF!</definedName>
    <definedName name="기재426">#REF!</definedName>
    <definedName name="기재426.1">#REF!</definedName>
    <definedName name="기재427">#REF!</definedName>
    <definedName name="기재427.1">#REF!</definedName>
    <definedName name="기재428">#REF!</definedName>
    <definedName name="기재428.1">#REF!</definedName>
    <definedName name="기재429">#REF!</definedName>
    <definedName name="기재429.1">#REF!</definedName>
    <definedName name="기재43">#REF!</definedName>
    <definedName name="기재43.1">#REF!</definedName>
    <definedName name="기재430">#REF!</definedName>
    <definedName name="기재430.1">#REF!</definedName>
    <definedName name="기재431">#REF!</definedName>
    <definedName name="기재431.1">#REF!</definedName>
    <definedName name="기재432">#REF!</definedName>
    <definedName name="기재432.1">#REF!</definedName>
    <definedName name="기재433">#REF!</definedName>
    <definedName name="기재433.1">#REF!</definedName>
    <definedName name="기재434">#REF!</definedName>
    <definedName name="기재434.1">#REF!</definedName>
    <definedName name="기재435">#REF!</definedName>
    <definedName name="기재435.1">#REF!</definedName>
    <definedName name="기재436">#REF!</definedName>
    <definedName name="기재436.1">#REF!</definedName>
    <definedName name="기재437">#REF!</definedName>
    <definedName name="기재437.1">#REF!</definedName>
    <definedName name="기재438">#REF!</definedName>
    <definedName name="기재438.1">#REF!</definedName>
    <definedName name="기재439">#REF!</definedName>
    <definedName name="기재439.1">#REF!</definedName>
    <definedName name="기재44">#REF!</definedName>
    <definedName name="기재44.1">#REF!</definedName>
    <definedName name="기재440">#REF!</definedName>
    <definedName name="기재440.1">#REF!</definedName>
    <definedName name="기재441">#REF!</definedName>
    <definedName name="기재441.1">#REF!</definedName>
    <definedName name="기재442">#REF!</definedName>
    <definedName name="기재442.1">#REF!</definedName>
    <definedName name="기재443">#REF!</definedName>
    <definedName name="기재443.1">#REF!</definedName>
    <definedName name="기재444">#REF!</definedName>
    <definedName name="기재444.1">#REF!</definedName>
    <definedName name="기재445">#REF!</definedName>
    <definedName name="기재445.1">#REF!</definedName>
    <definedName name="기재446">#REF!</definedName>
    <definedName name="기재446.1">#REF!</definedName>
    <definedName name="기재447">#REF!</definedName>
    <definedName name="기재447.1">#REF!</definedName>
    <definedName name="기재448">#REF!</definedName>
    <definedName name="기재448.1">#REF!</definedName>
    <definedName name="기재449">#REF!</definedName>
    <definedName name="기재449.1">#REF!</definedName>
    <definedName name="기재45">#REF!</definedName>
    <definedName name="기재45.1">#REF!</definedName>
    <definedName name="기재450">#REF!</definedName>
    <definedName name="기재450.1">#REF!</definedName>
    <definedName name="기재451">#REF!</definedName>
    <definedName name="기재451.1">#REF!</definedName>
    <definedName name="기재452">#REF!</definedName>
    <definedName name="기재452.1">#REF!</definedName>
    <definedName name="기재453">#REF!</definedName>
    <definedName name="기재453.1">#REF!</definedName>
    <definedName name="기재454">#REF!</definedName>
    <definedName name="기재454.1">#REF!</definedName>
    <definedName name="기재455">#REF!</definedName>
    <definedName name="기재455.1">#REF!</definedName>
    <definedName name="기재456">#REF!</definedName>
    <definedName name="기재456.1">#REF!</definedName>
    <definedName name="기재457">#REF!</definedName>
    <definedName name="기재457.1">#REF!</definedName>
    <definedName name="기재458">#REF!</definedName>
    <definedName name="기재458.1">#REF!</definedName>
    <definedName name="기재459">#REF!</definedName>
    <definedName name="기재459.1">#REF!</definedName>
    <definedName name="기재46">#REF!</definedName>
    <definedName name="기재46.1">#REF!</definedName>
    <definedName name="기재460">#REF!</definedName>
    <definedName name="기재460.1">#REF!</definedName>
    <definedName name="기재461">#REF!</definedName>
    <definedName name="기재461.1">#REF!</definedName>
    <definedName name="기재47">#REF!</definedName>
    <definedName name="기재47.1">#REF!</definedName>
    <definedName name="기재48">#REF!</definedName>
    <definedName name="기재48.1">#REF!</definedName>
    <definedName name="기재49">#REF!</definedName>
    <definedName name="기재49.1">#REF!</definedName>
    <definedName name="기재5">#REF!</definedName>
    <definedName name="기재5.1">#REF!</definedName>
    <definedName name="기재50">#REF!</definedName>
    <definedName name="기재50.1">#REF!</definedName>
    <definedName name="기재51">#REF!</definedName>
    <definedName name="기재51.1">#REF!</definedName>
    <definedName name="기재52">#REF!</definedName>
    <definedName name="기재52.1">#REF!</definedName>
    <definedName name="기재53">#REF!</definedName>
    <definedName name="기재53.1">#REF!</definedName>
    <definedName name="기재54">#REF!</definedName>
    <definedName name="기재54.1">#REF!</definedName>
    <definedName name="기재55">#REF!</definedName>
    <definedName name="기재55.1">#REF!</definedName>
    <definedName name="기재56">#REF!</definedName>
    <definedName name="기재56.1">#REF!</definedName>
    <definedName name="기재57">#REF!</definedName>
    <definedName name="기재57.1">#REF!</definedName>
    <definedName name="기재58">#REF!</definedName>
    <definedName name="기재58.1">#REF!</definedName>
    <definedName name="기재59">#REF!</definedName>
    <definedName name="기재59.1">#REF!</definedName>
    <definedName name="기재6">#REF!</definedName>
    <definedName name="기재6.1">#REF!</definedName>
    <definedName name="기재60">#REF!</definedName>
    <definedName name="기재60.1">#REF!</definedName>
    <definedName name="기재61">#REF!</definedName>
    <definedName name="기재61.1">#REF!</definedName>
    <definedName name="기재62">#REF!</definedName>
    <definedName name="기재62.1">#REF!</definedName>
    <definedName name="기재63">#REF!</definedName>
    <definedName name="기재63.1">#REF!</definedName>
    <definedName name="기재64">#REF!</definedName>
    <definedName name="기재64.1">#REF!</definedName>
    <definedName name="기재65">#REF!</definedName>
    <definedName name="기재65.1">#REF!</definedName>
    <definedName name="기재66">#REF!</definedName>
    <definedName name="기재66.1">#REF!</definedName>
    <definedName name="기재67">#REF!</definedName>
    <definedName name="기재67.1">#REF!</definedName>
    <definedName name="기재68">#REF!</definedName>
    <definedName name="기재68.1">#REF!</definedName>
    <definedName name="기재69">#REF!</definedName>
    <definedName name="기재69.1">#REF!</definedName>
    <definedName name="기재7">#REF!</definedName>
    <definedName name="기재7.1">#REF!</definedName>
    <definedName name="기재70">#REF!</definedName>
    <definedName name="기재70.1">#REF!</definedName>
    <definedName name="기재71">#REF!</definedName>
    <definedName name="기재71.1">#REF!</definedName>
    <definedName name="기재72">#REF!</definedName>
    <definedName name="기재72.1">#REF!</definedName>
    <definedName name="기재73">#REF!</definedName>
    <definedName name="기재73.1">#REF!</definedName>
    <definedName name="기재74">#REF!</definedName>
    <definedName name="기재74.1">#REF!</definedName>
    <definedName name="기재75">#REF!</definedName>
    <definedName name="기재75.1">#REF!</definedName>
    <definedName name="기재76">#REF!</definedName>
    <definedName name="기재76.1">#REF!</definedName>
    <definedName name="기재77">#REF!</definedName>
    <definedName name="기재77.1">#REF!</definedName>
    <definedName name="기재78">#REF!</definedName>
    <definedName name="기재78.1">#REF!</definedName>
    <definedName name="기재79">#REF!</definedName>
    <definedName name="기재79.1">#REF!</definedName>
    <definedName name="기재8">#REF!</definedName>
    <definedName name="기재8.1">#REF!</definedName>
    <definedName name="기재80">#REF!</definedName>
    <definedName name="기재80.1">#REF!</definedName>
    <definedName name="기재81">#REF!</definedName>
    <definedName name="기재81.1">#REF!</definedName>
    <definedName name="기재82">#REF!</definedName>
    <definedName name="기재82.1">#REF!</definedName>
    <definedName name="기재83">#REF!</definedName>
    <definedName name="기재83.1">#REF!</definedName>
    <definedName name="기재84">#REF!</definedName>
    <definedName name="기재84.1">#REF!</definedName>
    <definedName name="기재85">#REF!</definedName>
    <definedName name="기재85.1">#REF!</definedName>
    <definedName name="기재86">#REF!</definedName>
    <definedName name="기재86.1">#REF!</definedName>
    <definedName name="기재87">#REF!</definedName>
    <definedName name="기재87.1">#REF!</definedName>
    <definedName name="기재88">#REF!</definedName>
    <definedName name="기재88.1">#REF!</definedName>
    <definedName name="기재89">#REF!</definedName>
    <definedName name="기재89.1">#REF!</definedName>
    <definedName name="기재9">#REF!</definedName>
    <definedName name="기재9.1">#REF!</definedName>
    <definedName name="기재90">#REF!</definedName>
    <definedName name="기재90.1">#REF!</definedName>
    <definedName name="기재91">#REF!</definedName>
    <definedName name="기재91.1">#REF!</definedName>
    <definedName name="기재92">#REF!</definedName>
    <definedName name="기재92.1">#REF!</definedName>
    <definedName name="기재93">#REF!</definedName>
    <definedName name="기재93.1">#REF!</definedName>
    <definedName name="기재94">#REF!</definedName>
    <definedName name="기재94.1">#REF!</definedName>
    <definedName name="기재95">#REF!</definedName>
    <definedName name="기재95.1">#REF!</definedName>
    <definedName name="기재96">#REF!</definedName>
    <definedName name="기재96.1">#REF!</definedName>
    <definedName name="기재97">#REF!</definedName>
    <definedName name="기재97.1">#REF!</definedName>
    <definedName name="기재98">#REF!</definedName>
    <definedName name="기재98.1">#REF!</definedName>
    <definedName name="기재99">#REF!</definedName>
    <definedName name="기재99.1">#REF!</definedName>
    <definedName name="기존">'[108]48일위(기존)'!$A$1:$X$65536</definedName>
    <definedName name="기존1">#REF!</definedName>
    <definedName name="기존2">#REF!</definedName>
    <definedName name="기존동_자탐설비_교체">[107]수량계산!#REF!</definedName>
    <definedName name="기존자탐">[107]수량산출!#REF!</definedName>
    <definedName name="기준">#REF!</definedName>
    <definedName name="기초">#REF!</definedName>
    <definedName name="기초_노무단가">#REF!</definedName>
    <definedName name="기초_잡석깔기">#REF!</definedName>
    <definedName name="기초구하기">#REF!</definedName>
    <definedName name="기초데이타">#REF!</definedName>
    <definedName name="기초산출조서">#REF!</definedName>
    <definedName name="기초잡석깔기">#REF!</definedName>
    <definedName name="기초철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기초철거분">#REF!</definedName>
    <definedName name="기초콘">#REF!</definedName>
    <definedName name="기층공제면적">#REF!</definedName>
    <definedName name="기층면적">#REF!</definedName>
    <definedName name="기타">[78]제비율!$C$9</definedName>
    <definedName name="기타경비">#REF!</definedName>
    <definedName name="기타비목">#REF!</definedName>
    <definedName name="기타자료">[83]!기타자료</definedName>
    <definedName name="기타자재">'[76]11_세부산출근거'!기타자재</definedName>
    <definedName name="기타자재1">#N/A</definedName>
    <definedName name="기호">#REF!</definedName>
    <definedName name="긴거" hidden="1">{#N/A,#N/A,TRUE,"960318-1";#N/A,#N/A,TRUE,"960318-2";#N/A,#N/A,TRUE,"960318-3"}</definedName>
    <definedName name="길">[109]WORK!$A$22:$BE$381</definedName>
    <definedName name="길이">[110]관급!#REF!</definedName>
    <definedName name="길자">#REF!</definedName>
    <definedName name="길행이">#REF!</definedName>
    <definedName name="김" hidden="1">{#N/A,#N/A,FALSE,"명세표"}</definedName>
    <definedName name="김광유">#REF!</definedName>
    <definedName name="김길">#REF!</definedName>
    <definedName name="김미영">'[76]11_세부산출근거'!김미영</definedName>
    <definedName name="김석빈" hidden="1">{#N/A,#N/A,FALSE,"단축1";#N/A,#N/A,FALSE,"단축2";#N/A,#N/A,FALSE,"단축3";#N/A,#N/A,FALSE,"장축";#N/A,#N/A,FALSE,"4WD"}</definedName>
    <definedName name="김성미" hidden="1">{#N/A,#N/A,TRUE,"Y생산";#N/A,#N/A,TRUE,"Y판매";#N/A,#N/A,TRUE,"Y총물량";#N/A,#N/A,TRUE,"Y능력";#N/A,#N/A,TRUE,"YKD"}</definedName>
    <definedName name="김영민">[38]Sheet2!$A$1:$A$11</definedName>
    <definedName name="김원">[111]관급!#REF!</definedName>
    <definedName name="김원길">[111]관급!#REF!</definedName>
    <definedName name="김재헌" hidden="1">{#N/A,#N/A,FALSE,"명세표"}</definedName>
    <definedName name="김태빈">[112]관급!#REF!</definedName>
    <definedName name="김태상" hidden="1">{#N/A,#N/A,FALSE,"명세표"}</definedName>
    <definedName name="까르트니아미누아">#REF!</definedName>
    <definedName name="까트니르나비다아치">#REF!</definedName>
    <definedName name="꽃복숭아R3">[20]데이타!$E$58</definedName>
    <definedName name="꽃복숭아R4">[20]데이타!$E$59</definedName>
    <definedName name="꽃복숭아R5">[20]데이타!$E$60</definedName>
    <definedName name="꽃사과R10">[20]데이타!$E$64</definedName>
    <definedName name="꽃사과R4">[20]데이타!$E$61</definedName>
    <definedName name="꽃사과R6">[20]데이타!$E$62</definedName>
    <definedName name="꽃사과R8">[20]데이타!$E$63</definedName>
    <definedName name="꽃아그배R10">[20]데이타!$E$68</definedName>
    <definedName name="꽃아그배R4">[20]데이타!$E$65</definedName>
    <definedName name="꽃아그배R6">[20]데이타!$E$66</definedName>
    <definedName name="꽃아그배R8">[20]데이타!$E$67</definedName>
    <definedName name="꽝꽝0304">[20]데이타!$E$54</definedName>
    <definedName name="꽝꽝0406">[20]데이타!$E$55</definedName>
    <definedName name="꽝꽝0508">[20]데이타!$E$56</definedName>
    <definedName name="꽝꽝0610">[20]데이타!$E$57</definedName>
    <definedName name="꾸즈">#REF!</definedName>
    <definedName name="낑">#REF!</definedName>
    <definedName name="ㄳ">'[26]22수'!$A$4:$Q$22</definedName>
    <definedName name="ㄳㄱ" hidden="1">{"'용역비'!$A$4:$C$8"}</definedName>
    <definedName name="ㄳㄳ">#REF!</definedName>
    <definedName name="ㄳㄳㄳㄱ">#REF!</definedName>
    <definedName name="ㄳㄳㄳㄳ" hidden="1">{"'용역비'!$A$4:$C$8"}</definedName>
    <definedName name="ㄳㅎㅅ호ㅛ" hidden="1">{#N/A,#N/A,FALSE,"KMC최종회의(7월) 자료"}</definedName>
    <definedName name="ㄴ">#REF!</definedName>
    <definedName name="ㄴ.">#REF!</definedName>
    <definedName name="ㄴ1">'[113]3.설계예산내역서(예산서)'!$A$1:$E$65536</definedName>
    <definedName name="ㄴㄱㄹ" hidden="1">#REF!</definedName>
    <definedName name="ㄴㄱㅁㄱㄹ">#REF!</definedName>
    <definedName name="ㄴㄴ">#REF!</definedName>
    <definedName name="ㄴㄴㄴ" hidden="1">{#N/A,#N/A,FALSE,"명세표"}</definedName>
    <definedName name="ㄴㄴㄴㄴ" hidden="1">#REF!</definedName>
    <definedName name="ㄴㄴㄴㄴㄴ" hidden="1">#REF!</definedName>
    <definedName name="ㄴㄴㄴㄴㄴㄴ">#REF!</definedName>
    <definedName name="ㄴㄴㄴㄴㄴㄴㄴ">#REF!</definedName>
    <definedName name="ㄴㄴㄴㄴㄴㄴㄴㄴㄴㄴ">#REF!</definedName>
    <definedName name="ㄴㄴㄴㄴㄴㄴㄴㄴㄴㄴㄴㄴㄴ">#REF!</definedName>
    <definedName name="ㄴㄴㄴㄴㄴㅁ">#REF!</definedName>
    <definedName name="ㄴㄴㅀㅇㅇㅀ" hidden="1">{#N/A,#N/A,FALSE,"부대1"}</definedName>
    <definedName name="ㄴㄴㅁㅁㅇㄴ">#REF!</definedName>
    <definedName name="ㄴㄴㅇㅇㄴ">#REF!</definedName>
    <definedName name="ㄴㄷ">[114]자료!#REF!</definedName>
    <definedName name="ㄴㄷ솓ㄹ" hidden="1">{#N/A,#N/A,FALSE,"명세표"}</definedName>
    <definedName name="ㄴㄹ" hidden="1">{#N/A,#N/A,FALSE,"KMC최종회의(7월) 자료"}</definedName>
    <definedName name="ㄴㄹㄴ" hidden="1">{#N/A,#N/A,FALSE,"단가표지"}</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ㅇ" hidden="1">{#N/A,#N/A,FALSE,"포장2"}</definedName>
    <definedName name="ㄴㄹㅇㄴㄹㅇ">#REF!</definedName>
    <definedName name="ㄴㄹㅇㄴㅀ">#REF!</definedName>
    <definedName name="ㄴㄹㅇㅎ" hidden="1">{#N/A,#N/A,FALSE,"명세표"}</definedName>
    <definedName name="ㄴㄹㅇㅎㄴ" hidden="1">{#N/A,#N/A,FALSE,"명세표"}</definedName>
    <definedName name="ㄴㄹㅇㅎㄷㄱ" hidden="1">{#N/A,#N/A,FALSE,"명세표"}</definedName>
    <definedName name="ㄴㄹ호" hidden="1">{#N/A,#N/A,FALSE,"명세표"}</definedName>
    <definedName name="ㄴㅀㄴㄹ" hidden="1">{#N/A,#N/A,FALSE,"명세표"}</definedName>
    <definedName name="ㄴㅁ" hidden="1">{#N/A,#N/A,FALSE,"명세표"}</definedName>
    <definedName name="ㄴㅁㄹㄴㅁㄻㄴㄹ">#REF!</definedName>
    <definedName name="ㄴㅁㄹㄷ" hidden="1">{#N/A,#N/A,FALSE,"명세표"}</definedName>
    <definedName name="ㄴㅁㄻㄴ">#REF!</definedName>
    <definedName name="ㄴㅁㅁ">#REF!</definedName>
    <definedName name="ㄴㅁㅇㄴㅁㅇ" hidden="1">{#N/A,#N/A,FALSE,"배수1"}</definedName>
    <definedName name="ㄴㅁㅇㄹㅈ" hidden="1">{#N/A,#N/A,FALSE,"명세표"}</definedName>
    <definedName name="ㄴㅁㅇㄹㅊㅇ">#REF!,#REF!</definedName>
    <definedName name="ㄴㅁㅇㅀㄴ" hidden="1">{#N/A,#N/A,FALSE,"명세표"}</definedName>
    <definedName name="ㄴㅁㅇㅇㄴㅇ">#REF!</definedName>
    <definedName name="ㄴㅁㅇㅇㄴㅇㄴ">#REF!</definedName>
    <definedName name="ㄴㅁㅇㅎ" hidden="1">{#N/A,#N/A,FALSE,"명세표"}</definedName>
    <definedName name="ㄴㅁㅇㅎㄹㅇ" hidden="1">{#N/A,#N/A,FALSE,"명세표"}</definedName>
    <definedName name="ㄴㅁ오리" hidden="1">{#N/A,#N/A,FALSE,"명세표"}</definedName>
    <definedName name="ㄴㅁㅎㄱㅎㄱ" hidden="1">{#N/A,#N/A,FALSE,"명세표"}</definedName>
    <definedName name="ㄴㅁㅎㄷㅈ" hidden="1">{#N/A,#N/A,FALSE,"명세표"}</definedName>
    <definedName name="ㄴㅂㅎㅊ" hidden="1">{#N/A,#N/A,FALSE,"명세표"}</definedName>
    <definedName name="ㄴㅅ고" hidden="1">{#N/A,#N/A,TRUE,"Y생산";#N/A,#N/A,TRUE,"Y판매";#N/A,#N/A,TRUE,"Y총물량";#N/A,#N/A,TRUE,"Y능력";#N/A,#N/A,TRUE,"YKD"}</definedName>
    <definedName name="ㄴㅅㅎㅇㅎㄹㅇ" hidden="1">{#N/A,#N/A,FALSE,"배수2"}</definedName>
    <definedName name="ㄴㅇ">#REF!</definedName>
    <definedName name="ㄴㅇㄴ" hidden="1">{#N/A,#N/A,FALSE,"단축1";#N/A,#N/A,FALSE,"단축2";#N/A,#N/A,FALSE,"단축3";#N/A,#N/A,FALSE,"장축";#N/A,#N/A,FALSE,"4WD"}</definedName>
    <definedName name="ㄴㅇㄴㄴㅁㅁ">#REF!</definedName>
    <definedName name="ㄴㅇㄴㅇㄴ" hidden="1">{#N/A,#N/A,FALSE,"단축1";#N/A,#N/A,FALSE,"단축2";#N/A,#N/A,FALSE,"단축3";#N/A,#N/A,FALSE,"장축";#N/A,#N/A,FALSE,"4WD"}</definedName>
    <definedName name="ㄴㅇㄴㅇㄴㅇ" hidden="1">{#N/A,#N/A,FALSE,"단축1";#N/A,#N/A,FALSE,"단축2";#N/A,#N/A,FALSE,"단축3";#N/A,#N/A,FALSE,"장축";#N/A,#N/A,FALSE,"4WD"}</definedName>
    <definedName name="ㄴㅇㄴㅇㄴㅇㄴ">#REF!</definedName>
    <definedName name="ㄴㅇㄹ" hidden="1">#REF!</definedName>
    <definedName name="ㄴㅇㄹㄴㅁㅇ">#N/A</definedName>
    <definedName name="ㄴㅇㄹㄴㅇ" hidden="1">{#N/A,#N/A,FALSE,"명세표"}</definedName>
    <definedName name="ㄴㅇㄹㄴㅇㅀㅎ" hidden="1">{#N/A,#N/A,FALSE,"KMC최종회의(7월) 자료"}</definedName>
    <definedName name="ㄴㅇㄹㄴㅇㅁㄹ" hidden="1">{#N/A,#N/A,FALSE,"명세표"}</definedName>
    <definedName name="ㄴㅇㄹㅇㄷ">#REF!</definedName>
    <definedName name="ㄴㅇㄹㅇㅊ" hidden="1">{#N/A,#N/A,FALSE,"명세표"}</definedName>
    <definedName name="ㄴㅇㄹㅈㄷ" hidden="1">{#N/A,#N/A,FALSE,"명세표"}</definedName>
    <definedName name="ㄴㅇㄹㅊ" hidden="1">{#N/A,#N/A,FALSE,"명세표"}</definedName>
    <definedName name="ㄴㅇ류">#REF!</definedName>
    <definedName name="ㄴㅇㄻㄴㄷ" hidden="1">{#N/A,#N/A,FALSE,"명세표"}</definedName>
    <definedName name="ㄴㅇㄻㄷ" hidden="1">{#N/A,#N/A,FALSE,"명세표"}</definedName>
    <definedName name="ㄴㅇㄻㅈ" hidden="1">{#N/A,#N/A,FALSE,"명세표"}</definedName>
    <definedName name="ㄴㅇㄻㅎㅈ" hidden="1">{#N/A,#N/A,FALSE,"명세표"}</definedName>
    <definedName name="ㄴㅇㅀ" hidden="1">{#N/A,#N/A,FALSE,"명세표"}</definedName>
    <definedName name="ㄴㅇㅀㅁㅇㅎㄴㅇㅁㅀㅇㅀㄴㅇㅀ" hidden="1">{#N/A,#N/A,FALSE,"정공"}</definedName>
    <definedName name="ㄴㅇㅁ" hidden="1">{#N/A,#N/A,FALSE,"명세표"}</definedName>
    <definedName name="ㄴㅇㅁㅀㄷㅁㅈㄱㄹ" hidden="1">{#N/A,#N/A,FALSE,"명세표"}</definedName>
    <definedName name="ㄴㅇㅁㅀㅎㄹㄴㅇㅎ" hidden="1">{#N/A,#N/A,FALSE,"KMC최종회의(7월) 자료"}</definedName>
    <definedName name="ㄴㅇㅁㅍ" hidden="1">{#N/A,#N/A,FALSE,"명세표"}</definedName>
    <definedName name="ㄴㅇㅁㅎㅁㅈ" hidden="1">{#N/A,#N/A,FALSE,"명세표"}</definedName>
    <definedName name="ㄴㅇㅁㅎㅇㄹ" hidden="1">{#N/A,#N/A,FALSE,"명세표"}</definedName>
    <definedName name="ㄴㅇㅁㅎㅈ" hidden="1">{#N/A,#N/A,FALSE,"명세표"}</definedName>
    <definedName name="ㄴㅇㅍㅇㅀ호" hidden="1">{#N/A,#N/A,FALSE,"KMC최종회의(7월) 자료"}</definedName>
    <definedName name="ㄴㅇㅎㄴㅁㅇㅎ">#REF!</definedName>
    <definedName name="ㄴㅇㅎㅈㄱ" hidden="1">{#N/A,#N/A,FALSE,"명세표"}</definedName>
    <definedName name="ㄴㅇ혿ㅈ" hidden="1">{#N/A,#N/A,FALSE,"명세표"}</definedName>
    <definedName name="ㄴㅇ홎" hidden="1">{#N/A,#N/A,FALSE,"명세표"}</definedName>
    <definedName name="ㄴ옭ㅎㅇㄹ" hidden="1">{#N/A,#N/A,FALSE,"명세표"}</definedName>
    <definedName name="ㄴ이라ㅓ">#REF!</definedName>
    <definedName name="ㄴㅊㅎㄷㅈ" hidden="1">{#N/A,#N/A,FALSE,"명세표"}</definedName>
    <definedName name="ㄴㅋ" hidden="1">{#N/A,#N/A,FALSE,"단축1";#N/A,#N/A,FALSE,"단축2";#N/A,#N/A,FALSE,"단축3";#N/A,#N/A,FALSE,"장축";#N/A,#N/A,FALSE,"4WD"}</definedName>
    <definedName name="나">#REF!</definedName>
    <definedName name="나나나">#N/A</definedName>
    <definedName name="나나나나나">#N/A</definedName>
    <definedName name="나다">#N/A</definedName>
    <definedName name="나단">[115]노임단가!$B$1:$F$65536</definedName>
    <definedName name="나라">#REF!</definedName>
    <definedName name="나라사랑" hidden="1">{#N/A,#N/A,FALSE,"정공"}</definedName>
    <definedName name="나루">#REF!</definedName>
    <definedName name="나르시스지아니초코">#REF!</definedName>
    <definedName name="나무">#REF!</definedName>
    <definedName name="나무라오" hidden="1">{#N/A,#N/A,FALSE,"정공"}</definedName>
    <definedName name="나중">#REF!</definedName>
    <definedName name="나트륨등이용율">#REF!</definedName>
    <definedName name="나트륨폭">'[116]고창터널(고창방향)'!#REF!</definedName>
    <definedName name="나트륨폭반">'[116]고창터널(고창방향)'!#REF!</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낙">#REF!</definedName>
    <definedName name="낙상홍1004">[20]데이타!$E$76</definedName>
    <definedName name="낙상홍1506">[20]데이타!$E$77</definedName>
    <definedName name="낙상홍1808">[20]데이타!$E$78</definedName>
    <definedName name="낙상홍2010">[20]데이타!$E$79</definedName>
    <definedName name="낙상홍2515">[20]데이타!$E$80</definedName>
    <definedName name="낙우송R10">[20]데이타!$E$84</definedName>
    <definedName name="낙우송R12">[20]데이타!$E$85</definedName>
    <definedName name="낙우송R5">[20]데이타!$E$81</definedName>
    <definedName name="낙우송R6">[20]데이타!$E$82</definedName>
    <definedName name="낙우송R8">[20]데이타!$E$83</definedName>
    <definedName name="낙찰율">#REF!</definedName>
    <definedName name="난더리">#REF!</definedName>
    <definedName name="날짜">#REF!</definedName>
    <definedName name="남남" hidden="1">#REF!</definedName>
    <definedName name="남덕">BlankMacro1</definedName>
    <definedName name="남부" hidden="1">#REF!</definedName>
    <definedName name="남산">#N/A</definedName>
    <definedName name="남산1호">#REF!</definedName>
    <definedName name="남산2호">#REF!</definedName>
    <definedName name="남의나라" hidden="1">{#N/A,#N/A,FALSE,"정공"}</definedName>
    <definedName name="남평" hidden="1">{#N/A,#N/A,TRUE,"총괄"}</definedName>
    <definedName name="남평운반비" hidden="1">{#N/A,#N/A,TRUE,"총괄"}</definedName>
    <definedName name="남해">[0]!TRR</definedName>
    <definedName name="낳" hidden="1">{#N/A,#N/A,FALSE,"명세표"}</definedName>
    <definedName name="내">#REF!</definedName>
    <definedName name="내_동">#REF!</definedName>
    <definedName name="내1">#REF!</definedName>
    <definedName name="내공H">#REF!</definedName>
    <definedName name="내공V">#REF!</definedName>
    <definedName name="내공넓이">#REF!</definedName>
    <definedName name="내공높이">#REF!</definedName>
    <definedName name="내꺼">#REF!</definedName>
    <definedName name="내벽">#REF!</definedName>
    <definedName name="내선">'[117]시중노임(공사)'!$D$7</definedName>
    <definedName name="내선35">#REF!</definedName>
    <definedName name="내선전공">#REF!</definedName>
    <definedName name="내선전공1">#REF!</definedName>
    <definedName name="내선전공일당">#REF!</definedName>
    <definedName name="내역">'[118]22단가'!$A:$O</definedName>
    <definedName name="내역_file">#REF!</definedName>
    <definedName name="내역2">#REF!</definedName>
    <definedName name="내역49">'[118]49단가'!$A$1:$O$402</definedName>
    <definedName name="내역단가">#REF!</definedName>
    <definedName name="내역서">#REF!</definedName>
    <definedName name="내역서1">#REF!</definedName>
    <definedName name="내역서2" hidden="1">{"'단계별시설공사비'!$A$3:$K$51"}</definedName>
    <definedName name="내역서총">#N/A</definedName>
    <definedName name="내이름">#REF!</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공">#REF!</definedName>
    <definedName name="내전">#REF!</definedName>
    <definedName name="내행">#REF!</definedName>
    <definedName name="내행1">#REF!</definedName>
    <definedName name="냉동기DC">#REF!</definedName>
    <definedName name="넏ㄱㄹ" hidden="1">{#N/A,#N/A,FALSE,"명세표"}</definedName>
    <definedName name="네">#REF!</definedName>
    <definedName name="네ㅣ">#REF!</definedName>
    <definedName name="년간전망" hidden="1">{#N/A,#N/A,FALSE,"KMC최종회의(7월) 자료"}</definedName>
    <definedName name="년간종합2" hidden="1">{#N/A,#N/A,FALSE,"KMC최종회의(7월) 자료"}</definedName>
    <definedName name="년도총괄표">BlankMacro1</definedName>
    <definedName name="년말수정" hidden="1">{#N/A,#N/A,TRUE,"Y생산";#N/A,#N/A,TRUE,"Y판매";#N/A,#N/A,TRUE,"Y총물량";#N/A,#N/A,TRUE,"Y능력";#N/A,#N/A,TRUE,"YKD"}</definedName>
    <definedName name="노">#REF!</definedName>
    <definedName name="노1">#REF!</definedName>
    <definedName name="노1_1">#REF!</definedName>
    <definedName name="노10">#REF!</definedName>
    <definedName name="노10_1">#REF!</definedName>
    <definedName name="노100">#REF!</definedName>
    <definedName name="노100_1">#REF!</definedName>
    <definedName name="노101">#REF!</definedName>
    <definedName name="노101_1">#REF!</definedName>
    <definedName name="노102">#REF!</definedName>
    <definedName name="노102_1">#REF!</definedName>
    <definedName name="노103">#REF!</definedName>
    <definedName name="노103_1">#REF!</definedName>
    <definedName name="노104">#REF!</definedName>
    <definedName name="노104_1">#REF!</definedName>
    <definedName name="노105">#REF!</definedName>
    <definedName name="노105_1">#REF!</definedName>
    <definedName name="노106">#REF!</definedName>
    <definedName name="노106_1">#REF!</definedName>
    <definedName name="노107">#REF!</definedName>
    <definedName name="노107_1">#REF!</definedName>
    <definedName name="노108">#REF!</definedName>
    <definedName name="노108_1">#REF!</definedName>
    <definedName name="노109">#REF!</definedName>
    <definedName name="노109_1">#REF!</definedName>
    <definedName name="노11">#REF!</definedName>
    <definedName name="노11_1">#REF!</definedName>
    <definedName name="노110">#REF!</definedName>
    <definedName name="노110_1">#REF!</definedName>
    <definedName name="노111">#REF!</definedName>
    <definedName name="노111_1">#REF!</definedName>
    <definedName name="노112">#REF!</definedName>
    <definedName name="노112_1">#REF!</definedName>
    <definedName name="노113">#REF!</definedName>
    <definedName name="노113_1">#REF!</definedName>
    <definedName name="노114">#REF!</definedName>
    <definedName name="노114_1">#REF!</definedName>
    <definedName name="노115">#REF!</definedName>
    <definedName name="노115_1">#REF!</definedName>
    <definedName name="노116">#REF!</definedName>
    <definedName name="노116_1">#REF!</definedName>
    <definedName name="노117">#REF!</definedName>
    <definedName name="노117_1">#REF!</definedName>
    <definedName name="노118">#REF!</definedName>
    <definedName name="노118_1">#REF!</definedName>
    <definedName name="노119">#REF!</definedName>
    <definedName name="노119_1">#REF!</definedName>
    <definedName name="노12">#REF!</definedName>
    <definedName name="노12_1">#REF!</definedName>
    <definedName name="노120">#REF!</definedName>
    <definedName name="노120_1">#REF!</definedName>
    <definedName name="노121">#REF!</definedName>
    <definedName name="노121_1">#REF!</definedName>
    <definedName name="노122">#REF!</definedName>
    <definedName name="노122_1">#REF!</definedName>
    <definedName name="노123">#REF!</definedName>
    <definedName name="노123_1">#REF!</definedName>
    <definedName name="노124">#REF!</definedName>
    <definedName name="노124_1">#REF!</definedName>
    <definedName name="노125">#REF!</definedName>
    <definedName name="노125_1">#REF!</definedName>
    <definedName name="노126">#REF!</definedName>
    <definedName name="노126_1">#REF!</definedName>
    <definedName name="노127">#REF!</definedName>
    <definedName name="노127_1">#REF!</definedName>
    <definedName name="노128">#REF!</definedName>
    <definedName name="노128_1">#REF!</definedName>
    <definedName name="노129">#REF!</definedName>
    <definedName name="노129_1">#REF!</definedName>
    <definedName name="노13">#REF!</definedName>
    <definedName name="노13_1">#REF!</definedName>
    <definedName name="노14">#REF!</definedName>
    <definedName name="노14_1">#REF!</definedName>
    <definedName name="노15">#REF!</definedName>
    <definedName name="노15_1">#REF!</definedName>
    <definedName name="노16">#REF!</definedName>
    <definedName name="노16_1">#REF!</definedName>
    <definedName name="노17">#REF!</definedName>
    <definedName name="노17_1">#REF!</definedName>
    <definedName name="노18">#REF!</definedName>
    <definedName name="노18_1">#REF!</definedName>
    <definedName name="노19">#REF!</definedName>
    <definedName name="노19_1">#REF!</definedName>
    <definedName name="노2">#REF!</definedName>
    <definedName name="노2_1">#REF!</definedName>
    <definedName name="노20">#REF!</definedName>
    <definedName name="노20_1">#REF!</definedName>
    <definedName name="노21">#REF!</definedName>
    <definedName name="노21_1">#REF!</definedName>
    <definedName name="노22">#REF!</definedName>
    <definedName name="노22_1">#REF!</definedName>
    <definedName name="노23">#REF!</definedName>
    <definedName name="노23_1">#REF!</definedName>
    <definedName name="노24">#REF!</definedName>
    <definedName name="노24_1">#REF!</definedName>
    <definedName name="노25">#REF!</definedName>
    <definedName name="노25_1">#REF!</definedName>
    <definedName name="노26">#REF!</definedName>
    <definedName name="노26_1">#REF!</definedName>
    <definedName name="노27">#REF!</definedName>
    <definedName name="노27_1">#REF!</definedName>
    <definedName name="노271">#REF!</definedName>
    <definedName name="노271_1">#REF!</definedName>
    <definedName name="노28">#REF!</definedName>
    <definedName name="노28_1">#REF!</definedName>
    <definedName name="노29">#REF!</definedName>
    <definedName name="노29_1">#REF!</definedName>
    <definedName name="노3">#REF!</definedName>
    <definedName name="노3_1">#REF!</definedName>
    <definedName name="노30">#REF!</definedName>
    <definedName name="노30_1">#REF!</definedName>
    <definedName name="노31">#REF!</definedName>
    <definedName name="노31_1">#REF!</definedName>
    <definedName name="노32">#REF!</definedName>
    <definedName name="노32_1">#REF!</definedName>
    <definedName name="노33">#REF!</definedName>
    <definedName name="노33_1">#REF!</definedName>
    <definedName name="노34">#REF!</definedName>
    <definedName name="노34_1">#REF!</definedName>
    <definedName name="노35">#REF!</definedName>
    <definedName name="노35_1">#REF!</definedName>
    <definedName name="노36">#REF!</definedName>
    <definedName name="노36_1">#REF!</definedName>
    <definedName name="노37">#REF!</definedName>
    <definedName name="노37_1">#REF!</definedName>
    <definedName name="노38">#REF!</definedName>
    <definedName name="노38_1">#REF!</definedName>
    <definedName name="노381">#REF!</definedName>
    <definedName name="노381_1">#REF!</definedName>
    <definedName name="노39">#REF!</definedName>
    <definedName name="노39_1">#REF!</definedName>
    <definedName name="노4">#REF!</definedName>
    <definedName name="노4_1">#REF!</definedName>
    <definedName name="노40">#REF!</definedName>
    <definedName name="노40_1">#REF!</definedName>
    <definedName name="노41">#REF!</definedName>
    <definedName name="노41_1">#REF!</definedName>
    <definedName name="노42">#REF!</definedName>
    <definedName name="노42_1">#REF!</definedName>
    <definedName name="노43">#REF!</definedName>
    <definedName name="노43_1">#REF!</definedName>
    <definedName name="노44">#REF!</definedName>
    <definedName name="노44_1">#REF!</definedName>
    <definedName name="노45">#REF!</definedName>
    <definedName name="노45_1">#REF!</definedName>
    <definedName name="노46">#REF!</definedName>
    <definedName name="노46_1">#REF!</definedName>
    <definedName name="노47">#REF!</definedName>
    <definedName name="노47_1">#REF!</definedName>
    <definedName name="노48">#REF!</definedName>
    <definedName name="노48_1">#REF!</definedName>
    <definedName name="노49">#REF!</definedName>
    <definedName name="노49_1">#REF!</definedName>
    <definedName name="노5">#REF!</definedName>
    <definedName name="노5_1">#REF!</definedName>
    <definedName name="노50">#REF!</definedName>
    <definedName name="노50_1">#REF!</definedName>
    <definedName name="노51">#REF!</definedName>
    <definedName name="노51_1">#REF!</definedName>
    <definedName name="노52">#REF!</definedName>
    <definedName name="노52_1">#REF!</definedName>
    <definedName name="노53">#REF!</definedName>
    <definedName name="노53_1">#REF!</definedName>
    <definedName name="노54">#REF!</definedName>
    <definedName name="노54_1">#REF!</definedName>
    <definedName name="노55">#REF!</definedName>
    <definedName name="노55_1">#REF!</definedName>
    <definedName name="노56">#REF!</definedName>
    <definedName name="노56_1">#REF!</definedName>
    <definedName name="노57">#REF!</definedName>
    <definedName name="노57_1">#REF!</definedName>
    <definedName name="노58">#REF!</definedName>
    <definedName name="노58_1">#REF!</definedName>
    <definedName name="노59">#REF!</definedName>
    <definedName name="노59_1">#REF!</definedName>
    <definedName name="노6">#REF!</definedName>
    <definedName name="노6_1">#REF!</definedName>
    <definedName name="노60">#REF!</definedName>
    <definedName name="노60_1">#REF!</definedName>
    <definedName name="노61">#REF!</definedName>
    <definedName name="노61_1">#REF!</definedName>
    <definedName name="노62">#REF!</definedName>
    <definedName name="노62_1">#REF!</definedName>
    <definedName name="노63">#REF!</definedName>
    <definedName name="노63_1">#REF!</definedName>
    <definedName name="노64">#REF!</definedName>
    <definedName name="노64_1">#REF!</definedName>
    <definedName name="노65">#REF!</definedName>
    <definedName name="노65_1">#REF!</definedName>
    <definedName name="노66">#REF!</definedName>
    <definedName name="노66_1">#REF!</definedName>
    <definedName name="노67">#REF!</definedName>
    <definedName name="노67_1">#REF!</definedName>
    <definedName name="노68">#REF!</definedName>
    <definedName name="노68_1">#REF!</definedName>
    <definedName name="노69">#REF!</definedName>
    <definedName name="노69_1">#REF!</definedName>
    <definedName name="노7">#REF!</definedName>
    <definedName name="노7_1">#REF!</definedName>
    <definedName name="노70">#REF!</definedName>
    <definedName name="노70_1">#REF!</definedName>
    <definedName name="노71">#REF!</definedName>
    <definedName name="노71_1">#REF!</definedName>
    <definedName name="노72">#REF!</definedName>
    <definedName name="노72_1">#REF!</definedName>
    <definedName name="노73">#REF!</definedName>
    <definedName name="노73_1">#REF!</definedName>
    <definedName name="노74">#REF!</definedName>
    <definedName name="노74_1">#REF!</definedName>
    <definedName name="노75">#REF!</definedName>
    <definedName name="노75_1">#REF!</definedName>
    <definedName name="노76">#REF!</definedName>
    <definedName name="노76_1">#REF!</definedName>
    <definedName name="노77">#REF!</definedName>
    <definedName name="노77_1">#REF!</definedName>
    <definedName name="노78">#REF!</definedName>
    <definedName name="노78_1">#REF!</definedName>
    <definedName name="노79">#REF!</definedName>
    <definedName name="노79_1">#REF!</definedName>
    <definedName name="노8">#REF!</definedName>
    <definedName name="노8_1">#REF!</definedName>
    <definedName name="노80">#REF!</definedName>
    <definedName name="노80_1">#REF!</definedName>
    <definedName name="노81">#REF!</definedName>
    <definedName name="노81_1">#REF!</definedName>
    <definedName name="노82">#REF!</definedName>
    <definedName name="노82_1">#REF!</definedName>
    <definedName name="노83">#REF!</definedName>
    <definedName name="노83_1">#REF!</definedName>
    <definedName name="노84">#REF!</definedName>
    <definedName name="노84_1">#REF!</definedName>
    <definedName name="노85">#REF!</definedName>
    <definedName name="노85_1">#REF!</definedName>
    <definedName name="노86">#REF!</definedName>
    <definedName name="노86_1">#REF!</definedName>
    <definedName name="노87">#REF!</definedName>
    <definedName name="노87_1">#REF!</definedName>
    <definedName name="노88">#REF!</definedName>
    <definedName name="노88_1">#REF!</definedName>
    <definedName name="노89">#REF!</definedName>
    <definedName name="노89_1">#REF!</definedName>
    <definedName name="노9">#REF!</definedName>
    <definedName name="노9_1">#REF!</definedName>
    <definedName name="노90">#REF!</definedName>
    <definedName name="노90_1">#REF!</definedName>
    <definedName name="노91">#REF!</definedName>
    <definedName name="노91_1">#REF!</definedName>
    <definedName name="노92">#REF!</definedName>
    <definedName name="노92_1">#REF!</definedName>
    <definedName name="노93">#REF!</definedName>
    <definedName name="노93_1">#REF!</definedName>
    <definedName name="노94">#REF!</definedName>
    <definedName name="노94_1">#REF!</definedName>
    <definedName name="노95">#REF!</definedName>
    <definedName name="노95_1">#REF!</definedName>
    <definedName name="노96">#REF!</definedName>
    <definedName name="노96_1">#REF!</definedName>
    <definedName name="노97">#REF!</definedName>
    <definedName name="노97_1">#REF!</definedName>
    <definedName name="노98">#REF!</definedName>
    <definedName name="노98_1">#REF!</definedName>
    <definedName name="노99">#REF!</definedName>
    <definedName name="노99_1">#REF!</definedName>
    <definedName name="노가리">#REF!</definedName>
    <definedName name="노견토_포설_및_다짐">#REF!</definedName>
    <definedName name="노견토포설및다짐">#REF!</definedName>
    <definedName name="노경">#REF!</definedName>
    <definedName name="노곡1호">#REF!</definedName>
    <definedName name="노곡2호">#REF!</definedName>
    <definedName name="노곡3호">#REF!</definedName>
    <definedName name="노곡4호">#REF!</definedName>
    <definedName name="노단">[119]노단!$A:$E</definedName>
    <definedName name="노단2">'[113]2.예정공정표'!$A$1:$E$65536</definedName>
    <definedName name="노단3">'[113]2.예정공정표'!$A$1:$E$65536</definedName>
    <definedName name="노르웨이R12">[20]데이타!$E$90</definedName>
    <definedName name="노르웨이R15">[20]데이타!$E$91</definedName>
    <definedName name="노르웨이R4">[20]데이타!$E$86</definedName>
    <definedName name="노르웨이R5">[20]데이타!$E$87</definedName>
    <definedName name="노르웨이R6">[20]데이타!$E$88</definedName>
    <definedName name="노르웨이R8">[20]데이타!$E$89</definedName>
    <definedName name="노무">#REF!</definedName>
    <definedName name="노무공량">#REF!</definedName>
    <definedName name="노무단가">#REF!</definedName>
    <definedName name="노무비">#REF!</definedName>
    <definedName name="勞務費">#REF!</definedName>
    <definedName name="노무비1차">#REF!</definedName>
    <definedName name="노무비2차">#REF!</definedName>
    <definedName name="노무비3차">#REF!</definedName>
    <definedName name="노무비단가" hidden="1">{#N/A,#N/A,FALSE,"명세표"}</definedName>
    <definedName name="노무비단가산출서" hidden="1">#REF!</definedName>
    <definedName name="노무비요율">1</definedName>
    <definedName name="노무비월" hidden="1">{#N/A,#N/A,FALSE,"KMC최종회의(7월) 자료"}</definedName>
    <definedName name="노무비총괄">'[35]2.단가산출서(총괄)'!$I$3710</definedName>
    <definedName name="노부비">#REF!</definedName>
    <definedName name="노산3교집계표">#REF!</definedName>
    <definedName name="노상_준비_공사">#REF!</definedName>
    <definedName name="노상준비공사">#REF!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인">[78]제비율!$C$16</definedName>
    <definedName name="노임">[117]노임!$A$1:$D$153</definedName>
    <definedName name="노임1">[120]노무비!$A$1:$E$65536</definedName>
    <definedName name="노임2">[121]노임!$B$3:$C$71</definedName>
    <definedName name="노임3">[121]노임!$B$3:$C$71</definedName>
    <definedName name="노임가">#REF!</definedName>
    <definedName name="노임단">#REF!</definedName>
    <definedName name="노임단가">#REF!</definedName>
    <definedName name="노임단가1">#REF!</definedName>
    <definedName name="노임단가가">#REF!</definedName>
    <definedName name="노임단가수정완료">#N/A</definedName>
    <definedName name="노임전기">'[122]7단가'!$B$15:$L$19</definedName>
    <definedName name="노즐공">#REF!</definedName>
    <definedName name="노출직">#REF!</definedName>
    <definedName name="노출직부">#REF!</definedName>
    <definedName name="노출형">[20]DATA!$E$50:$F$59</definedName>
    <definedName name="노후관교체">#N/A</definedName>
    <definedName name="노후관교체1">#N/A</definedName>
    <definedName name="논산">#REF!</definedName>
    <definedName name="녾" hidden="1">{#N/A,#N/A,FALSE,"명세표"}</definedName>
    <definedName name="녿ㄱㄹㅇ" hidden="1">{#N/A,#N/A,FALSE,"명세표"}</definedName>
    <definedName name="녿ㅇㄹ" hidden="1">{#N/A,#N/A,FALSE,"명세표"}</definedName>
    <definedName name="농림">#REF!</definedName>
    <definedName name="농원1호">#REF!</definedName>
    <definedName name="농원2호">#REF!</definedName>
    <definedName name="농작물피해보상" hidden="1">{#N/A,#N/A,FALSE,"명세표"}</definedName>
    <definedName name="놓ㅁㅈ" hidden="1">{#N/A,#N/A,FALSE,"명세표"}</definedName>
    <definedName name="누계">'[76]11_세부산출근거'!누계</definedName>
    <definedName name="누계목표" hidden="1">{#N/A,#N/A,FALSE,"정공"}</definedName>
    <definedName name="누계전류1">#REF!</definedName>
    <definedName name="누계전류2">#REF!</definedName>
    <definedName name="누계전류3">#REF!</definedName>
    <definedName name="누계전류4">#REF!</definedName>
    <definedName name="누계카피" hidden="1">{#N/A,#N/A,FALSE,"정공"}</definedName>
    <definedName name="누ㅠㄹ" hidden="1">{#N/A,#N/A,FALSE,"명세표"}</definedName>
    <definedName name="눈">#REF!</definedName>
    <definedName name="눈향L06">[20]데이타!$E$92</definedName>
    <definedName name="눈향L08">[20]데이타!$E$93</definedName>
    <definedName name="눈향L10">[20]데이타!$E$94</definedName>
    <definedName name="눈향L14">[20]데이타!$E$95</definedName>
    <definedName name="눈향L20">[20]데이타!$E$96</definedName>
    <definedName name="뉴스" hidden="1">{#N/A,#N/A,FALSE,"KMC최종회의(7월) 자료"}</definedName>
    <definedName name="뉴일위대가">'[123]인건비 '!$B$12</definedName>
    <definedName name="느는" hidden="1">{#N/A,#N/A,FALSE,"KMC최종회의(7월) 자료"}</definedName>
    <definedName name="느릅R10">[20]데이타!$E$100</definedName>
    <definedName name="느릅R4">[20]데이타!$E$97</definedName>
    <definedName name="느릅R5">[20]데이타!$E$98</definedName>
    <definedName name="느릅R8">[20]데이타!$E$99</definedName>
    <definedName name="느티R10">[20]데이타!$E$104</definedName>
    <definedName name="느티R12">[20]데이타!$E$105</definedName>
    <definedName name="느티R15">[20]데이타!$E$106</definedName>
    <definedName name="느티R18">[20]데이타!$E$107</definedName>
    <definedName name="느티R20">[20]데이타!$E$108</definedName>
    <definedName name="느티R25">[20]데이타!$E$109</definedName>
    <definedName name="느티R30">[20]데이타!$E$110</definedName>
    <definedName name="느티R5">[20]데이타!$E$101</definedName>
    <definedName name="느티R6">[20]데이타!$E$102</definedName>
    <definedName name="느티R8">[20]데이타!$E$103</definedName>
    <definedName name="능소화R2">[20]데이타!$E$111</definedName>
    <definedName name="능소화R4">[20]데이타!$E$112</definedName>
    <definedName name="능소화R6">[20]데이타!$E$113</definedName>
    <definedName name="니">#REF!</definedName>
    <definedName name="니미럴">#REF!</definedName>
    <definedName name="니여">#REF!,#REF!</definedName>
    <definedName name="님">#REF!</definedName>
    <definedName name="ㄶ" hidden="1">{#N/A,#N/A,FALSE,"명세표"}</definedName>
    <definedName name="ㄶㄷㄱㅎㅇㄹ" hidden="1">{#N/A,#N/A,FALSE,"명세표"}</definedName>
    <definedName name="ㄶㄷㅇ" hidden="1">{#N/A,#N/A,FALSE,"명세표"}</definedName>
    <definedName name="ㄷ">[124]철거산출근거!#REF!</definedName>
    <definedName name="ㄷ100x50x5x7.5t_단중">#REF!</definedName>
    <definedName name="ㄷ125x65x6x8t_단중">#REF!</definedName>
    <definedName name="ㄷ6ㅓ" hidden="1">{"'용역비'!$A$4:$C$8"}</definedName>
    <definedName name="ㄷ75x40x5x7t_단중">#REF!</definedName>
    <definedName name="ㄷ85">'[125]변압기 및 발전기 용량'!#REF!</definedName>
    <definedName name="ㄷㄱ">#REF!</definedName>
    <definedName name="ㄷㄱㄷㄱㄷㄱ" hidden="1">{"'용역비'!$A$4:$C$8"}</definedName>
    <definedName name="ㄷㄱㄷㄱ소" hidden="1">{#N/A,#N/A,TRUE,"Y생산";#N/A,#N/A,TRUE,"Y판매";#N/A,#N/A,TRUE,"Y총물량";#N/A,#N/A,TRUE,"Y능력";#N/A,#N/A,TRUE,"YKD"}</definedName>
    <definedName name="ㄷㄱㄷㄱㅎ" hidden="1">{#N/A,#N/A,FALSE,"96 3월물량표";#N/A,#N/A,FALSE,"96 4월물량표";#N/A,#N/A,FALSE,"96 5월물량표"}</definedName>
    <definedName name="ㄷㄱㄷㅅㅅㅅ">#REF!</definedName>
    <definedName name="ㄷㄱㄹㅇ" hidden="1">{#N/A,#N/A,FALSE,"명세표"}</definedName>
    <definedName name="ㄷㄱㅈ">#N/A</definedName>
    <definedName name="ㄷ고" hidden="1">{#N/A,#N/A,FALSE,"96 3월물량표";#N/A,#N/A,FALSE,"96 4월물량표";#N/A,#N/A,FALSE,"96 5월물량표"}</definedName>
    <definedName name="ㄷㄳ" hidden="1">[10]부하!$M$61:$M$130</definedName>
    <definedName name="ㄷㄳ곳고" hidden="1">{#N/A,#N/A,TRUE,"Y생산";#N/A,#N/A,TRUE,"Y판매";#N/A,#N/A,TRUE,"Y총물량";#N/A,#N/A,TRUE,"Y능력";#N/A,#N/A,TRUE,"YKD"}</definedName>
    <definedName name="ㄷㄳ곻" hidden="1">{#N/A,#N/A,TRUE,"Y생산";#N/A,#N/A,TRUE,"Y판매";#N/A,#N/A,TRUE,"Y총물량";#N/A,#N/A,TRUE,"Y능력";#N/A,#N/A,TRUE,"YKD"}</definedName>
    <definedName name="ㄷㄳㅅㄷㄱ" hidden="1">{#N/A,#N/A,FALSE,"2~8번"}</definedName>
    <definedName name="ㄷㄷ" hidden="1">{#N/A,#N/A,FALSE,"명세표"}</definedName>
    <definedName name="ㄷㄷㄱㄱ" hidden="1">{"'용역비'!$A$4:$C$8"}</definedName>
    <definedName name="ㄷㄷㄷ">[0]!ㅗㅠㅎㄹ</definedName>
    <definedName name="ㄷㄷㅈ">#REF!</definedName>
    <definedName name="ㄷㄹㄹㅇ">#REF!</definedName>
    <definedName name="ㄷㄹㅇㄴ">#REF!</definedName>
    <definedName name="ㄷㄹㅇㄴㄹ">#REF!</definedName>
    <definedName name="ㄷㄹㅈ">#N/A</definedName>
    <definedName name="ㄷㄻㅇㄴ" hidden="1">{#N/A,#N/A,FALSE,"명세표"}</definedName>
    <definedName name="ㄷㅁㄴㄴㅇ" hidden="1">{#N/A,#N/A,FALSE,"명세표"}</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수">#N/A</definedName>
    <definedName name="ㄷㅇ" hidden="1">{#N/A,#N/A,TRUE,"Y생산";#N/A,#N/A,TRUE,"Y판매";#N/A,#N/A,TRUE,"Y총물량";#N/A,#N/A,TRUE,"Y능력";#N/A,#N/A,TRUE,"YKD"}</definedName>
    <definedName name="ㄷㅇㄴ">#REF!</definedName>
    <definedName name="ㄷㅇㄹ">#REF!</definedName>
    <definedName name="ㄷㅇㄹㄴ">#REF!</definedName>
    <definedName name="ㄷㅇㅊㅌ" hidden="1">{#N/A,#N/A,FALSE,"명세표"}</definedName>
    <definedName name="ㄷㅇㅍ" hidden="1">{#N/A,#N/A,FALSE,"단축1";#N/A,#N/A,FALSE,"단축2";#N/A,#N/A,FALSE,"단축3";#N/A,#N/A,FALSE,"장축";#N/A,#N/A,FALSE,"4WD"}</definedName>
    <definedName name="ㄷㅈㄱㄱ" hidden="1">{#N/A,#N/A,TRUE,"Y생산";#N/A,#N/A,TRUE,"Y판매";#N/A,#N/A,TRUE,"Y총물량";#N/A,#N/A,TRUE,"Y능력";#N/A,#N/A,TRUE,"YKD"}</definedName>
    <definedName name="ㄷㅈㄱㄷㅈ" hidden="1">{#N/A,#N/A,FALSE,"혼합골재"}</definedName>
    <definedName name="ㄷㅈㅂㄱㅈㅂㄷㄱ" hidden="1">{#N/A,#N/A,FALSE,"골재소요량";#N/A,#N/A,FALSE,"골재소요량"}</definedName>
    <definedName name="ㄷㅈㅅㄷㄳ">'[126]4.설계예산내역서'!$A$4:$Q$233</definedName>
    <definedName name="ㄷㅈㅇ" hidden="1">{#N/A,#N/A,FALSE,"혼합골재"}</definedName>
    <definedName name="ㄷㅍㅂ" hidden="1">{"'용역비'!$A$4:$C$8"}</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 hidden="1">{#N/A,#N/A,FALSE,"명세표"}</definedName>
    <definedName name="ㄷㅎㄹㅇ" hidden="1">#REF!</definedName>
    <definedName name="ㄷㅎㅅ흇ㄱ" hidden="1">{#N/A,#N/A,FALSE,"KMC최종회의(7월) 자료"}</definedName>
    <definedName name="다">#REF!</definedName>
    <definedName name="다나가라" hidden="1">{#N/A,#N/A,FALSE,"정공"}</definedName>
    <definedName name="다다" hidden="1">{#N/A,#N/A,FALSE,"정공"}</definedName>
    <definedName name="다다익선" hidden="1">{#N/A,#N/A,FALSE,"정공"}</definedName>
    <definedName name="다달이" hidden="1">{#N/A,#N/A,FALSE,"정공"}</definedName>
    <definedName name="다라">#N/A</definedName>
    <definedName name="다라니경" hidden="1">{#N/A,#N/A,FALSE,"정공"}</definedName>
    <definedName name="다라니경을피우자" hidden="1">{#N/A,#N/A,FALSE,"정공"}</definedName>
    <definedName name="다른이르">#N/A</definedName>
    <definedName name="다목">#REF!</definedName>
    <definedName name="다산">#REF!</definedName>
    <definedName name="다시" hidden="1">{#N/A,#N/A,FALSE,"KMC최종회의(7월) 자료"}</definedName>
    <definedName name="다짐">#REF!</definedName>
    <definedName name="다짐?">#REF!</definedName>
    <definedName name="닥트공">#REF!</definedName>
    <definedName name="단">'[74]48일위'!$A:$M</definedName>
    <definedName name="단_가">#REF!</definedName>
    <definedName name="단_가2">#REF!</definedName>
    <definedName name="단_가3">#REF!</definedName>
    <definedName name="단_가4">#REF!</definedName>
    <definedName name="단_가5">#REF!</definedName>
    <definedName name="단_가6">#REF!</definedName>
    <definedName name="단_위">#REF!</definedName>
    <definedName name="단가">[127]노임단가!$A$1:$D$152</definedName>
    <definedName name="단가_1">#REF!</definedName>
    <definedName name="단가1">[128]자단!$A$1:$S$65536</definedName>
    <definedName name="단가2">#REF!,#REF!</definedName>
    <definedName name="단가202">#REF!</definedName>
    <definedName name="단가22">#REF!</definedName>
    <definedName name="단가3">#REF!</definedName>
    <definedName name="단가408">#REF!</definedName>
    <definedName name="단가48">'[119]36단가'!$A:$P</definedName>
    <definedName name="단가49">#REF!</definedName>
    <definedName name="단가기준" hidden="1">{#N/A,#N/A,TRUE,"Y생산";#N/A,#N/A,TRUE,"Y판매";#N/A,#N/A,TRUE,"Y총물량";#N/A,#N/A,TRUE,"Y능력";#N/A,#N/A,TRUE,"YKD"}</definedName>
    <definedName name="단가노무비">[75]!Macro9</definedName>
    <definedName name="단가단가">[129]한강운반비!#REF!</definedName>
    <definedName name="단가대비">#REF!</definedName>
    <definedName name="단가비교">#REF!</definedName>
    <definedName name="단가비교표">#REF!,#REF!</definedName>
    <definedName name="단가산출">[130]철거산출근거!#REF!</definedName>
    <definedName name="단가산출1">#REF!</definedName>
    <definedName name="단가산출49">#REF!</definedName>
    <definedName name="단가산출서2">#REF!</definedName>
    <definedName name="단가산출서총체" hidden="1">{#N/A,#N/A,TRUE,"총괄"}</definedName>
    <definedName name="단가산출서표지">#REF!</definedName>
    <definedName name="단가순번">[131]단가순번!$A$1:$A$200</definedName>
    <definedName name="단가조사">[132]단가산출!$A$1:$G$318</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표">#REF!</definedName>
    <definedName name="단가철거">#REF!</definedName>
    <definedName name="단가테이블">'[92]기계경비(시간당)'!$C$1:$F$58</definedName>
    <definedName name="단가표">[133]단가조사!$A$1:$N$142</definedName>
    <definedName name="단가표지">#REF!</definedName>
    <definedName name="단가표지2">#N/A</definedName>
    <definedName name="단같">#N/A</definedName>
    <definedName name="단같1">#N/A</definedName>
    <definedName name="단같2">#N/A</definedName>
    <definedName name="단같3">#N/A</definedName>
    <definedName name="단같4">#N/A</definedName>
    <definedName name="단기" hidden="1">{#N/A,#N/A,TRUE,"Y생산";#N/A,#N/A,TRUE,"Y판매";#N/A,#N/A,TRUE,"Y총물량";#N/A,#N/A,TRUE,"Y능력";#N/A,#N/A,TRUE,"YKD"}</definedName>
    <definedName name="단기대여금" hidden="1">{#N/A,#N/A,TRUE,"Y생산";#N/A,#N/A,TRUE,"Y판매";#N/A,#N/A,TRUE,"Y총물량";#N/A,#N/A,TRUE,"Y능력";#N/A,#N/A,TRUE,"YKD"}</definedName>
    <definedName name="단단단">#REF!</definedName>
    <definedName name="단동기">#REF!</definedName>
    <definedName name="단말기" hidden="1">{#N/A,#N/A,FALSE,"정공"}</definedName>
    <definedName name="단말기번호" hidden="1">{#N/A,#N/A,FALSE,"정공"}</definedName>
    <definedName name="단말처리재">#REF!</definedName>
    <definedName name="단알기" hidden="1">{#N/A,#N/A,FALSE,"정공"}</definedName>
    <definedName name="단위">'[134]일위대가(1)'!$A$3:$Q$1396</definedName>
    <definedName name="단위2">'[134]일위대가(2)'!$A$3:$Q$1825</definedName>
    <definedName name="단위3">'[134]일위대가(3)'!$A$3:$Q$2734</definedName>
    <definedName name="단위4">'[134]일위대가(4)'!$A$3:$Q$1364</definedName>
    <definedName name="단위5">'[134]일위대가(5)'!$A$3:$Q$712</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단위구간">#REF!</definedName>
    <definedName name="단위구간면적">#REF!</definedName>
    <definedName name="단위조장"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단위중량">INDIRECT("규격!d3:d"&amp;COUNTA(#REF!:#REF!)+1)</definedName>
    <definedName name="단인상" hidden="1">[24]수지예산!$O$59:$O$59</definedName>
    <definedName name="단재">[135]자재단가!$A$1:$Q$65536</definedName>
    <definedName name="단조편성표" hidden="1">{#N/A,#N/A,FALSE,"단축1";#N/A,#N/A,FALSE,"단축2";#N/A,#N/A,FALSE,"단축3";#N/A,#N/A,FALSE,"장축";#N/A,#N/A,FALSE,"4WD"}</definedName>
    <definedName name="달성방안최신" hidden="1">{#N/A,#N/A,FALSE,"KMC최종회의(7월) 자료"}</definedName>
    <definedName name="담쟁이L03">[20]데이타!$E$114</definedName>
    <definedName name="당">[136]내역서!#REF!</definedName>
    <definedName name="당경">#REF!</definedName>
    <definedName name="당계">#REF!</definedName>
    <definedName name="당노">#REF!</definedName>
    <definedName name="당단">#REF!</definedName>
    <definedName name="당분석" hidden="1">{#N/A,#N/A,FALSE,"KMC최종회의(7월) 자료"}</definedName>
    <definedName name="당사광고">[137]사업수지!$H$77</definedName>
    <definedName name="당사모델운영">[137]사업수지!$H$78</definedName>
    <definedName name="당사사업추진">[137]사업수지!$H$79</definedName>
    <definedName name="당수">#REF!</definedName>
    <definedName name="당재">#REF!</definedName>
    <definedName name="당초기준손이" hidden="1">{#N/A,#N/A,FALSE,"정공"}</definedName>
    <definedName name="당초손익표" hidden="1">{#N/A,#N/A,FALSE,"정공"}</definedName>
    <definedName name="대가">#REF!</definedName>
    <definedName name="대가단가범위">#REF!</definedName>
    <definedName name="대가목록">#REF!</definedName>
    <definedName name="대가산출계약차수" hidden="1">{#N/A,#N/A,FALSE,"명세표"}</definedName>
    <definedName name="대가집계표">[138]일위목록!$A$5:$J$32</definedName>
    <definedName name="대관인허가">#REF!</definedName>
    <definedName name="대구공종단가">[139]증감대비!$A$1:$F$83</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기영역">#REF!</definedName>
    <definedName name="대리님" hidden="1">{#N/A,#N/A,FALSE,"정공"}</definedName>
    <definedName name="대리석포장" hidden="1">{#N/A,#N/A,TRUE,"총괄"}</definedName>
    <definedName name="대방총괄" hidden="1">{#N/A,#N/A,FALSE,"단축1";#N/A,#N/A,FALSE,"단축2";#N/A,#N/A,FALSE,"단축3";#N/A,#N/A,FALSE,"장축";#N/A,#N/A,FALSE,"4WD"}</definedName>
    <definedName name="대상"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대여이자">[82]사업성분석!#REF!</definedName>
    <definedName name="대왕참R10">[20]데이타!$E$118</definedName>
    <definedName name="대왕참R4">[20]데이타!$E$115</definedName>
    <definedName name="대왕참R6">[20]데이타!$E$116</definedName>
    <definedName name="대왕참R8">[20]데이타!$E$117</definedName>
    <definedName name="대운반거리" hidden="1">#REF!</definedName>
    <definedName name="대추R10">[20]데이타!$E$123</definedName>
    <definedName name="대추R4">[20]데이타!$E$119</definedName>
    <definedName name="대추R5">[20]데이타!$E$120</definedName>
    <definedName name="대추R6">[20]데이타!$E$121</definedName>
    <definedName name="대추R8">[20]데이타!$E$122</definedName>
    <definedName name="대화상자표시">#N/A</definedName>
    <definedName name="댈타5">#REF!</definedName>
    <definedName name="더">#REF!</definedName>
    <definedName name="더닫">#REF!</definedName>
    <definedName name="더하기">#N/A</definedName>
    <definedName name="덕">#REF!</definedName>
    <definedName name="덕_내">#REF!</definedName>
    <definedName name="덕_트_공">#REF!</definedName>
    <definedName name="덕1">#REF!</definedName>
    <definedName name="덕내">#REF!</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정">#REF!</definedName>
    <definedName name="덕정1">#REF!</definedName>
    <definedName name="덕지1호">#REF!</definedName>
    <definedName name="덕진">#REF!</definedName>
    <definedName name="덕천1호">#REF!</definedName>
    <definedName name="덕천2호">#REF!</definedName>
    <definedName name="덕천3호">#REF!</definedName>
    <definedName name="덕천4호">#REF!</definedName>
    <definedName name="덩굴장미3">[20]데이타!$E$128</definedName>
    <definedName name="덩굴장미4">[20]데이타!$E$129</definedName>
    <definedName name="덩굴장미5">[20]데이타!$E$130</definedName>
    <definedName name="데져">#REF!</definedName>
    <definedName name="도">[140]재료!$C$16</definedName>
    <definedName name="도______급______액">#REF!</definedName>
    <definedName name="도_장_공">#REF!</definedName>
    <definedName name="도가">#REF!</definedName>
    <definedName name="도가니">#REF!</definedName>
    <definedName name="도급">#REF!</definedName>
    <definedName name="도급경비">#REF!</definedName>
    <definedName name="도급계">[82]사업성분석!$H$45</definedName>
    <definedName name="도급공사">#REF!</definedName>
    <definedName name="도급공사비">#REF!</definedName>
    <definedName name="도급금액내역서">#N/A</definedName>
    <definedName name="도급단가">#REF!</definedName>
    <definedName name="도급분경비">#REF!</definedName>
    <definedName name="도급분류">OFFSET(#REF!,0,0,COUNTA(#REF!),1)</definedName>
    <definedName name="도급예산">'[57]11-1_개소별명세서(상세)'!도급예산</definedName>
    <definedName name="도급예산내역서총괄표공구손료">[91]도급예산내역서총괄표!$F$21</definedName>
    <definedName name="도급예산내역서총괄표공비">[91]도급예산내역서총괄표!$G$21</definedName>
    <definedName name="도급예산내역서총괄표재료비">[91]도급예산내역서총괄표!$E$21</definedName>
    <definedName name="도급예산액">#REF!</definedName>
    <definedName name="도급예상액">#REF!</definedName>
    <definedName name="도급재료비">#REF!</definedName>
    <definedName name="도라지">[0]!ㄹ퓰</definedName>
    <definedName name="도로부담금">[141]당사!#REF!</definedName>
    <definedName name="도면">#REF!</definedName>
    <definedName name="도면목록">#REF!</definedName>
    <definedName name="도목수">#REF!</definedName>
    <definedName name="도배공">#REF!</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어" hidden="1">[142]CAUDIT!#REF!</definedName>
    <definedName name="도어1" hidden="1">[142]CAUDIT!#REF!</definedName>
    <definedName name="도장">#REF!</definedName>
    <definedName name="도장공">#REF!</definedName>
    <definedName name="도장노임">#REF!</definedName>
    <definedName name="도장손료">#REF!</definedName>
    <definedName name="도장할증">#REF!</definedName>
    <definedName name="도재운반">#REF!</definedName>
    <definedName name="도편수">#REF!</definedName>
    <definedName name="독산">#REF!</definedName>
    <definedName name="독야">#REF!</definedName>
    <definedName name="독일가문비1206">[20]데이타!$E$131</definedName>
    <definedName name="독일가문비1508">[20]데이타!$E$132</definedName>
    <definedName name="독일가문비2010">[20]데이타!$E$133</definedName>
    <definedName name="독일가문비2512">[20]데이타!$E$134</definedName>
    <definedName name="독일가문비3015">[20]데이타!$E$135</definedName>
    <definedName name="독일가문비3518">[20]데이타!$E$136</definedName>
    <definedName name="독평">#REF!</definedName>
    <definedName name="돈나무0504">[20]데이타!$E$137</definedName>
    <definedName name="돈나무0805">[20]데이타!$E$138</definedName>
    <definedName name="돈나무1007">[20]데이타!$E$139</definedName>
    <definedName name="돈나무1210">[20]데이타!$E$140</definedName>
    <definedName name="돋움">#REF!</definedName>
    <definedName name="돌" hidden="1">{#N/A,#N/A,FALSE,"단축1";#N/A,#N/A,FALSE,"단축2";#N/A,#N/A,FALSE,"단축3";#N/A,#N/A,FALSE,"장축";#N/A,#N/A,FALSE,"4WD"}</definedName>
    <definedName name="돌망태_뚜껑">#REF!</definedName>
    <definedName name="돌망태_몸통_이불형">#REF!</definedName>
    <definedName name="돌아가_교통">[97]!돌아가_교통</definedName>
    <definedName name="돌아가기">[97]!돌아가기</definedName>
    <definedName name="동">#REF!</definedName>
    <definedName name="동_보">#REF!</definedName>
    <definedName name="동1">#REF!</definedName>
    <definedName name="동10" hidden="1">{#N/A,#N/A,FALSE,"KMC최종회의(7월) 자료"}</definedName>
    <definedName name="동2">#REF!</definedName>
    <definedName name="동3" hidden="1">{#N/A,#N/A,FALSE,"KMC최종회의(7월) 자료"}</definedName>
    <definedName name="동4" hidden="1">{#N/A,#N/A,FALSE,"KMC최종회의(7월) 자료"}</definedName>
    <definedName name="동6" hidden="1">{#N/A,#N/A,FALSE,"KMC최종회의(7월) 자료"}</definedName>
    <definedName name="동대구11단계" hidden="1">{#N/A,#N/A,FALSE,"전열산출서"}</definedName>
    <definedName name="동대구12단계" hidden="1">{#N/A,#N/A,FALSE,"전열산출서"}</definedName>
    <definedName name="동대구13단계" hidden="1">{#N/A,#N/A,FALSE,"전열산출서"}</definedName>
    <definedName name="동대구14단계" hidden="1">{#N/A,#N/A,FALSE,"전열산출서"}</definedName>
    <definedName name="동대구7단계" hidden="1">{#N/A,#N/A,FALSE,"전열산출서"}</definedName>
    <definedName name="동대구9" hidden="1">{#N/A,#N/A,FALSE,"전열산출서"}</definedName>
    <definedName name="동대문산출조서">#N/A</definedName>
    <definedName name="동두">#REF!</definedName>
    <definedName name="동두1">#REF!</definedName>
    <definedName name="동두천">#REF!</definedName>
    <definedName name="동두천1">#REF!</definedName>
    <definedName name="동ㄹ" hidden="1">{#N/A,#N/A,FALSE,"명세표"}</definedName>
    <definedName name="동력">[33]Macro!$J$1</definedName>
    <definedName name="동력데이타">#REF!</definedName>
    <definedName name="동력산출">'[76]11_세부산출근거'!동력산출</definedName>
    <definedName name="동바리">#REF!</definedName>
    <definedName name="동바리2">#REF!</definedName>
    <definedName name="동발공">#REF!</definedName>
    <definedName name="동발공_터널">#REF!</definedName>
    <definedName name="동방층공제면적">#REF!</definedName>
    <definedName name="동방층면적">#REF!</definedName>
    <definedName name="동백1002">[20]데이타!$E$141</definedName>
    <definedName name="동백1204">[20]데이타!$E$142</definedName>
    <definedName name="동백1506">[20]데이타!$E$143</definedName>
    <definedName name="동백1808">[20]데이타!$E$144</definedName>
    <definedName name="동별내역">#REF!</definedName>
    <definedName name="동별설계">#REF!</definedName>
    <definedName name="동생">[0]!ㄹ퓰</definedName>
    <definedName name="동안">#REF!</definedName>
    <definedName name="동안1">#REF!</definedName>
    <definedName name="동안역">#REF!</definedName>
    <definedName name="동원">#REF!</definedName>
    <definedName name="동원1">#REF!</definedName>
    <definedName name="동원2">#REF!</definedName>
    <definedName name="동원22">#REF!</definedName>
    <definedName name="동익산">#REF!</definedName>
    <definedName name="동적">#REF!</definedName>
    <definedName name="되메우기_및_다짐">#REF!</definedName>
    <definedName name="되메우기및다짐">#REF!</definedName>
    <definedName name="두기1">#REF!</definedName>
    <definedName name="두기1호">#REF!</definedName>
    <definedName name="두기2">#REF!</definedName>
    <definedName name="두기2호">#REF!</definedName>
    <definedName name="두기3">#REF!</definedName>
    <definedName name="두기3호">#REF!</definedName>
    <definedName name="두마리" hidden="1">{#N/A,#N/A,FALSE,"명세표"}</definedName>
    <definedName name="두번째" hidden="1">{#N/A,#N/A,FALSE,"정공"}</definedName>
    <definedName name="두부">#REF!</definedName>
    <definedName name="둘">#REF!</definedName>
    <definedName name="둘틈">'[116]고창터널(고창방향)'!#REF!</definedName>
    <definedName name="듛ㅎ로ㅛ고" hidden="1">{#N/A,#N/A,FALSE,"KMC최종회의(7월) 자료"}</definedName>
    <definedName name="드">#REF!</definedName>
    <definedName name="드레">#REF!</definedName>
    <definedName name="드잡이공">#REF!</definedName>
    <definedName name="드침">#REF!</definedName>
    <definedName name="등R2">[20]데이타!$E$156</definedName>
    <definedName name="등R4">[20]데이타!$E$157</definedName>
    <definedName name="등R6">[20]데이타!$E$158</definedName>
    <definedName name="등R8">[20]데이타!$E$159</definedName>
    <definedName name="등가거리">[143]!Macro12</definedName>
    <definedName name="등가도움">[97]!등가도움</definedName>
    <definedName name="등속1" hidden="1">{#N/A,#N/A,FALSE,"KMC최종회의(7월) 자료"}</definedName>
    <definedName name="등용구분">#N/A</definedName>
    <definedName name="등주높이">#N/A</definedName>
    <definedName name="디">#REF!</definedName>
    <definedName name="디루라">#REF!</definedName>
    <definedName name="때죽R10">[20]데이타!$E$127</definedName>
    <definedName name="때죽R4">[20]데이타!$E$124</definedName>
    <definedName name="때죽R6">[20]데이타!$E$125</definedName>
    <definedName name="때죽R8">[20]데이타!$E$126</definedName>
    <definedName name="ㄹ" hidden="1">{#N/A,#N/A,FALSE,"명세표"}</definedName>
    <definedName name="ㄹ403">#REF!</definedName>
    <definedName name="ㄹ교ㅛ">#REF!</definedName>
    <definedName name="ㄹㄴㄷㄹ">#REF!</definedName>
    <definedName name="ㄹㄴㅀ" hidden="1">{#N/A,#N/A,FALSE,"명세표"}</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#REF!</definedName>
    <definedName name="ㄹㄹㄹ" hidden="1">{#N/A,#N/A,FALSE,"명세표"}</definedName>
    <definedName name="ㄹㄹㄹㄴ">#N/A</definedName>
    <definedName name="ㄹㄹㄹㄹ">#REF!</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ㄹㄹㄹㄹㄹㄹㄹㄹ" hidden="1">{#N/A,#N/A,TRUE,"Y생산";#N/A,#N/A,TRUE,"Y판매";#N/A,#N/A,TRUE,"Y총물량";#N/A,#N/A,TRUE,"Y능력";#N/A,#N/A,TRUE,"YKD"}</definedName>
    <definedName name="ㄹㄹㅇ" hidden="1">{#N/A,#N/A,FALSE,"명세표"}</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밀ㅇ" hidden="1">{#N/A,#N/A,FALSE,"명세표"}</definedName>
    <definedName name="ㄹㅇ">#REF!</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ㅀ" hidden="1">{#N/A,#N/A,FALSE,"명세표"}</definedName>
    <definedName name="ㄹㅇㄶ" hidden="1">#REF!</definedName>
    <definedName name="ㄹㅇㄶㅁㅇ" hidden="1">{#N/A,#N/A,FALSE,"명세표"}</definedName>
    <definedName name="ㄹㅇㄶ옿" hidden="1">'[144]원가 (2)'!$I$5:$I$30</definedName>
    <definedName name="ㄹㅇㄹㅇ" hidden="1">#REF!</definedName>
    <definedName name="ㄹㅇㄹㅇㄹㅇㄹ">#REF!</definedName>
    <definedName name="ㄹㅇㄹㅋ" hidden="1">{#N/A,#N/A,FALSE,"KMC최종회의(7월) 자료"}</definedName>
    <definedName name="ㄹㅇㄹ호" hidden="1">{#N/A,#N/A,FALSE,"명세표"}</definedName>
    <definedName name="ㄹㅇㅁㄴㄹ" hidden="1">{#N/A,#N/A,FALSE,"명세표"}</definedName>
    <definedName name="ㄹㅇㅇ">#REF!</definedName>
    <definedName name="ㄹㅇㅇㄹ노" hidden="1">{#N/A,#N/A,FALSE,"명세표"}</definedName>
    <definedName name="ㄹㅇㅇ로ㅓㄹ" hidden="1">{#N/A,#N/A,FALSE,"명세표"}</definedName>
    <definedName name="ㄹㅇㅊ">#REF!,#REF!</definedName>
    <definedName name="ㄹㅇㅎ">#REF!,#REF!</definedName>
    <definedName name="ㄹㅇㅎㄱ" hidden="1">{#N/A,#N/A,FALSE,"명세표"}</definedName>
    <definedName name="ㄹㅇㅎㄱㄹㅇㅎㄱ" hidden="1">{#N/A,#N/A,FALSE,"명세표"}</definedName>
    <definedName name="ㄹㅇㅎㄱㅇㅀ" hidden="1">{#N/A,#N/A,FALSE,"명세표"}</definedName>
    <definedName name="ㄹㅇㅎㄴ" hidden="1">{#N/A,#N/A,FALSE,"명세표"}</definedName>
    <definedName name="ㄹㅇㅎㄴㄱ호" hidden="1">{#N/A,#N/A,FALSE,"명세표"}</definedName>
    <definedName name="ㄹㅇㅎㄴㄹ" hidden="1">{#N/A,#N/A,FALSE,"명세표"}</definedName>
    <definedName name="ㄹㅇㅎㄴ록" hidden="1">{#N/A,#N/A,FALSE,"명세표"}</definedName>
    <definedName name="ㄹㅇㅎㄴㅀ" hidden="1">{#N/A,#N/A,FALSE,"명세표"}</definedName>
    <definedName name="ㄹㅇㅎㄴㅇ" hidden="1">{#N/A,#N/A,FALSE,"명세표"}</definedName>
    <definedName name="ㄹㅇㅎㄴㅇㄹ" hidden="1">{#N/A,#N/A,FALSE,"명세표"}</definedName>
    <definedName name="ㄹㅇㅎㄶ" hidden="1">{#N/A,#N/A,FALSE,"명세표"}</definedName>
    <definedName name="ㄹㅇㅎㄷ" hidden="1">{#N/A,#N/A,FALSE,"명세표"}</definedName>
    <definedName name="ㄹㅇㅎㄷㄱ" hidden="1">{#N/A,#N/A,FALSE,"명세표"}</definedName>
    <definedName name="ㄹㅇㅎㄹㅇㄴ" hidden="1">{#N/A,#N/A,FALSE,"명세표"}</definedName>
    <definedName name="ㄹㅇㅎㄹㅇㅎ">#N/A</definedName>
    <definedName name="ㄹㅇㅎㅁ" hidden="1">{#N/A,#N/A,FALSE,"명세표"}</definedName>
    <definedName name="ㄹㅇㅎㅇㅀ" hidden="1">{#N/A,#N/A,FALSE,"명세표"}</definedName>
    <definedName name="ㄹㅇㅎㅇㅀㄱ" hidden="1">{#N/A,#N/A,FALSE,"명세표"}</definedName>
    <definedName name="ㄹㅇㅎㅊㅇ" hidden="1">{#N/A,#N/A,FALSE,"명세표"}</definedName>
    <definedName name="ㄹㅇㅎㅊㅍ" hidden="1">{#N/A,#N/A,FALSE,"명세표"}</definedName>
    <definedName name="ㄹㅇ호" hidden="1">{#N/A,#N/A,FALSE,"명세표"}</definedName>
    <definedName name="ㄹㅇ혼" hidden="1">{#N/A,#N/A,FALSE,"명세표"}</definedName>
    <definedName name="ㄹ어ㅣ챠ㅕ" hidden="1">{#N/A,#N/A,FALSE,"명세표"}</definedName>
    <definedName name="ㄹ얷" hidden="1">{#N/A,#N/A,FALSE,"명세표"}</definedName>
    <definedName name="ㄹ오" hidden="1">{#N/A,#N/A,FALSE,"명세표"}</definedName>
    <definedName name="ㄹ오헐ㅇ" hidden="1">{#N/A,#N/A,FALSE,"명세표"}</definedName>
    <definedName name="ㄹ오헢ㅇ" hidden="1">{#N/A,#N/A,FALSE,"명세표"}</definedName>
    <definedName name="ㄹ오ㅗ호ㅗㅗ">#REF!</definedName>
    <definedName name="ㄹ온ㅇㄹ" hidden="1">{#N/A,#N/A,FALSE,"명세표"}</definedName>
    <definedName name="ㄹ옳" hidden="1">{#N/A,#N/A,FALSE,"명세표"}</definedName>
    <definedName name="ㄹ옿ㅅ4ㄱ" hidden="1">{#N/A,#N/A,FALSE,"명세표"}</definedName>
    <definedName name="ㄹ퓰">#N/A</definedName>
    <definedName name="ㄹㅎ퓨">[0]!FFF</definedName>
    <definedName name="ㄹ허ㅗ" hidden="1">{#N/A,#N/A,FALSE,"이정표"}</definedName>
    <definedName name="ㄹ헉ㄷㅀ" hidden="1">{#N/A,#N/A,FALSE,"명세표"}</definedName>
    <definedName name="ㄹ헉ㅀ" hidden="1">{#N/A,#N/A,FALSE,"명세표"}</definedName>
    <definedName name="ㄹ호" hidden="1">{#N/A,#N/A,FALSE,"명세표"}</definedName>
    <definedName name="ㄹ호ㅓㄹㅇㄹㅇ" hidden="1">{#N/A,#N/A,FALSE,"명세표"}</definedName>
    <definedName name="ㄹ호ㅓ루" hidden="1">{#N/A,#N/A,FALSE,"KMC최종회의(7월) 자료"}</definedName>
    <definedName name="ㄹ호ㅛㄱㄷㄴ고" hidden="1">{#N/A,#N/A,FALSE,"KMC최종회의(7월) 자료"}</definedName>
    <definedName name="ㄹ홀" hidden="1">{#N/A,#N/A,FALSE,"명세표"}</definedName>
    <definedName name="ㄹ홓ㄹ" hidden="1">{#N/A,#N/A,FALSE,"명세표"}</definedName>
    <definedName name="ㄹ활ㅇㄹㅇ" hidden="1">{#N/A,#N/A,FALSE,"명세표"}</definedName>
    <definedName name="ㄹ후후룷훌후" hidden="1">{#N/A,#N/A,FALSE,"KMC최종회의(7월) 자료"}</definedName>
    <definedName name="ㄹ흉ㄹㄴㅇ" hidden="1">{#N/A,#N/A,FALSE,"명세표"}</definedName>
    <definedName name="라">#REF!</definedName>
    <definedName name="라라라">#REF!</definedName>
    <definedName name="라마바">#REF!</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락산">#REF!</definedName>
    <definedName name="락야">#REF!</definedName>
    <definedName name="락평">#REF!</definedName>
    <definedName name="란다리아" hidden="1">{#N/A,#N/A,FALSE,"정공"}</definedName>
    <definedName name="랑">#REF!</definedName>
    <definedName name="램머Q간재">[92]램머!$D$20</definedName>
    <definedName name="램머Q간재10">[92]램머!$F$20</definedName>
    <definedName name="램머Q간재야간">[92]램머!$J$20</definedName>
    <definedName name="램머Q노무">[92]램머!$D$21</definedName>
    <definedName name="램머Q노무10">[92]램머!$F$21</definedName>
    <definedName name="램머Q노무야간">[92]램머!$J$21</definedName>
    <definedName name="램머Q손료">[92]램머!$D$22</definedName>
    <definedName name="램머Q손료10">[92]램머!$F$22</definedName>
    <definedName name="램머Q손료야간">[92]램머!$J$22</definedName>
    <definedName name="램머간재">'[92]기계경비(시간당)'!$H$170</definedName>
    <definedName name="램머노무">'[92]기계경비(시간당)'!$H$166</definedName>
    <definedName name="램머노무야간">'[92]기계경비(시간당)'!$H$167</definedName>
    <definedName name="램머손료">'[92]기계경비(시간당)'!$H$165</definedName>
    <definedName name="램프">[145]단가조사!#REF!</definedName>
    <definedName name="러">#REF!</definedName>
    <definedName name="러ㅏㄹ">#REF!</definedName>
    <definedName name="러ㅗㄴ머ㅏㄹ">#REF!</definedName>
    <definedName name="럭ㅎ" hidden="1">{#N/A,#N/A,FALSE,"명세표"}</definedName>
    <definedName name="레">[140]재료!$F$10</definedName>
    <definedName name="레미콘__철근">#REF!</definedName>
    <definedName name="레미콘_철근">#REF!</definedName>
    <definedName name="레미콘_타설">#REF!</definedName>
    <definedName name="레미콘_타설__철근">#REF!</definedName>
    <definedName name="레미콘철근">#REF!</definedName>
    <definedName name="레미콘타설">#REF!</definedName>
    <definedName name="레미콘타설_철근">#REF!</definedName>
    <definedName name="레미콘타설철근">#REF!</definedName>
    <definedName name="레이스웨이40">[44]수량산출!$A$152:$AB$161</definedName>
    <definedName name="레이스웨이70">[44]수량산출!$A$140:$AB$150</definedName>
    <definedName name="로">[20]!Macro10</definedName>
    <definedName name="로롤">#N/A</definedName>
    <definedName name="로커커버" hidden="1">{#N/A,#N/A,FALSE,"단축1";#N/A,#N/A,FALSE,"단축2";#N/A,#N/A,FALSE,"단축3";#N/A,#N/A,FALSE,"장축";#N/A,#N/A,FALSE,"4WD"}</definedName>
    <definedName name="론ㅀ" hidden="1">{#N/A,#N/A,FALSE,"명세표"}</definedName>
    <definedName name="롬ㄷㄱ" hidden="1">{#N/A,#N/A,FALSE,"명세표"}</definedName>
    <definedName name="롱ㄺ" hidden="1">{#N/A,#N/A,FALSE,"명세표"}</definedName>
    <definedName name="롷ㄹ" hidden="1">{#N/A,#N/A,FALSE,"명세표"}</definedName>
    <definedName name="롷ㄹㄴ" hidden="1">{#N/A,#N/A,FALSE,"명세표"}</definedName>
    <definedName name="롷ㄹ훟ㄹ" hidden="1">{#N/A,#N/A,FALSE,"KMC최종회의(7월) 자료"}</definedName>
    <definedName name="료" hidden="1">{"'용역비'!$A$4:$C$8"}</definedName>
    <definedName name="료ㅡㅓ" hidden="1">{#N/A,#N/A,TRUE,"Y생산";#N/A,#N/A,TRUE,"Y판매";#N/A,#N/A,TRUE,"Y총물량";#N/A,#N/A,TRUE,"Y능력";#N/A,#N/A,TRUE,"YKD"}</definedName>
    <definedName name="루" hidden="1">{#N/A,#N/A,FALSE,"KMC최종회의(7월) 자료"}</definedName>
    <definedName name="루루">#REF!</definedName>
    <definedName name="류">'[76]11_세부산출근거'!류</definedName>
    <definedName name="를">#REF!</definedName>
    <definedName name="리">#REF!</definedName>
    <definedName name="리리리">#REF!,#REF!,#REF!</definedName>
    <definedName name="리리릴">#REF!</definedName>
    <definedName name="리브두께">#REF!</definedName>
    <definedName name="리브폭">#REF!</definedName>
    <definedName name="리임">#REF!</definedName>
    <definedName name="ㄺㄹㅊㅎ" hidden="1">{#N/A,#N/A,FALSE,"명세표"}</definedName>
    <definedName name="ㄺㅎㄱㅎ" hidden="1">{#N/A,#N/A,FALSE,"명세표"}</definedName>
    <definedName name="ㄻㄹㄻㅈㄷ" hidden="1">{#N/A,#N/A,FALSE,"명세표"}</definedName>
    <definedName name="ㄿㅍㄷㄿ" hidden="1">{#N/A,#N/A,FALSE,"KMC최종회의(7월) 자료"}</definedName>
    <definedName name="ㅀ" hidden="1">{#N/A,#N/A,TRUE,"토적및재료집계";#N/A,#N/A,TRUE,"토적및재료집계";#N/A,#N/A,TRUE,"단위량"}</definedName>
    <definedName name="ㅀㄱㅎㄱㅎㄱㅎ">#N/A</definedName>
    <definedName name="ㅀㄴㄱ" hidden="1">{#N/A,#N/A,FALSE,"명세표"}</definedName>
    <definedName name="ㅀㄴㄹ" hidden="1">{#N/A,#N/A,FALSE,"명세표"}</definedName>
    <definedName name="ㅀ노2" hidden="1">{#N/A,#N/A,FALSE,"명세표"}</definedName>
    <definedName name="ㅀㄶ곻" hidden="1">{#N/A,#N/A,FALSE,"명세표"}</definedName>
    <definedName name="ㅀㅀㄱㄹ" hidden="1">{#N/A,#N/A,FALSE,"명세표"}</definedName>
    <definedName name="ㅀㅁㅇㅀ" hidden="1">{#N/A,#N/A,FALSE,"명세표"}</definedName>
    <definedName name="ㅀㅊㅍㅇ" hidden="1">{#N/A,#N/A,FALSE,"명세표"}</definedName>
    <definedName name="ㅀㅎㅇ로ㅓ" hidden="1">{#N/A,#N/A,FALSE,"명세표"}</definedName>
    <definedName name="ㅀㅎㅎㅎㅎ">#REF!</definedName>
    <definedName name="ㅁ" hidden="1">{#N/A,#N/A,FALSE,"명세표"}</definedName>
    <definedName name="ㅁ\A1759">'[146]공사예산하조서(O.K)'!#REF!</definedName>
    <definedName name="ㅁ0">#REF!</definedName>
    <definedName name="ㅁ01">#REF!</definedName>
    <definedName name="ㅁ1">#REF!</definedName>
    <definedName name="ㅁ1000">#REF!</definedName>
    <definedName name="ㅁ101">[147]철거산출근거!#REF!</definedName>
    <definedName name="ㅁ1144">#REF!</definedName>
    <definedName name="ㅁ170">#REF!</definedName>
    <definedName name="ㅁ19ㅇㄴㄹ1">#REF!</definedName>
    <definedName name="ㅁ201">[147]철거산출근거!#REF!</definedName>
    <definedName name="ㅁ2086">#REF!</definedName>
    <definedName name="ㅁ219">#REF!</definedName>
    <definedName name="ㅁ222">#REF!</definedName>
    <definedName name="ㅁ270">#REF!</definedName>
    <definedName name="ㅁ309">#REF!</definedName>
    <definedName name="ㅁ331">#REF!</definedName>
    <definedName name="ㅁ500">[148]Baby일위대가!#REF!</definedName>
    <definedName name="ㅁ545">#REF!</definedName>
    <definedName name="ㅁ63">#REF!</definedName>
    <definedName name="ㅁ636">#REF!</definedName>
    <definedName name="ㅁ8529">[149]일위대가!#REF!</definedName>
    <definedName name="ㅁㄱㅂ" hidden="1">{#N/A,#N/A,FALSE,"단가표지"}</definedName>
    <definedName name="ㅁㄴ" hidden="1">{#N/A,#N/A,FALSE,"명세표"}</definedName>
    <definedName name="ㅁㄴㄴ">#REF!</definedName>
    <definedName name="ㅁㄴㄴㄴㄴㄴㄴㄴㄴ" hidden="1">{#N/A,#N/A,TRUE,"Y생산";#N/A,#N/A,TRUE,"Y판매";#N/A,#N/A,TRUE,"Y총물량";#N/A,#N/A,TRUE,"Y능력";#N/A,#N/A,TRUE,"YKD"}</definedName>
    <definedName name="ㅁㄴㄴㄴㄴㄴㄴㄴㄴㄴㄴ" hidden="1">{#N/A,#N/A,TRUE,"Y생산";#N/A,#N/A,TRUE,"Y판매";#N/A,#N/A,TRUE,"Y총물량";#N/A,#N/A,TRUE,"Y능력";#N/A,#N/A,TRUE,"YKD"}</definedName>
    <definedName name="ㅁㄴㄴㄴㄴㄴㄴㄴㄴㄴㄴㄴ" hidden="1">{#N/A,#N/A,TRUE,"Y생산";#N/A,#N/A,TRUE,"Y판매";#N/A,#N/A,TRUE,"Y총물량";#N/A,#N/A,TRUE,"Y능력";#N/A,#N/A,TRUE,"YKD"}</definedName>
    <definedName name="ㅁㄴㄷ" hidden="1">{#N/A,#N/A,FALSE,"명세표"}</definedName>
    <definedName name="ㅁㄴㄷㄱ호" hidden="1">{#N/A,#N/A,TRUE,"Y생산";#N/A,#N/A,TRUE,"Y판매";#N/A,#N/A,TRUE,"Y총물량";#N/A,#N/A,TRUE,"Y능력";#N/A,#N/A,TRUE,"YKD"}</definedName>
    <definedName name="ㅁㄴㄹ" hidden="1">{#N/A,#N/A,FALSE,"명세표"}</definedName>
    <definedName name="ㅁㄴㄹㅇㄹ">#N/A</definedName>
    <definedName name="ㅁㄴㅁㄴㅇㅁ">#REF!</definedName>
    <definedName name="ㅁㄴㅁㅁ" hidden="1">{#N/A,#N/A,TRUE,"Y생산";#N/A,#N/A,TRUE,"Y판매";#N/A,#N/A,TRUE,"Y총물량";#N/A,#N/A,TRUE,"Y능력";#N/A,#N/A,TRUE,"YKD"}</definedName>
    <definedName name="ㅁㄴㅁㅁㄴ" hidden="1">{#N/A,#N/A,TRUE,"Y생산";#N/A,#N/A,TRUE,"Y판매";#N/A,#N/A,TRUE,"Y총물량";#N/A,#N/A,TRUE,"Y능력";#N/A,#N/A,TRUE,"YKD"}</definedName>
    <definedName name="ㅁㄴㅇ">#REF!</definedName>
    <definedName name="ㅁㄴㅇㄴㅇ" hidden="1">{#N/A,#N/A,FALSE,"전열산출서"}</definedName>
    <definedName name="ㅁㄴㅇㄴㅇㄹㄴㅇ" hidden="1">{#N/A,#N/A,FALSE,"단축1";#N/A,#N/A,FALSE,"단축2";#N/A,#N/A,FALSE,"단축3";#N/A,#N/A,FALSE,"장축";#N/A,#N/A,FALSE,"4WD"}</definedName>
    <definedName name="ㅁㄴㅇㄹ" hidden="1">{#N/A,#N/A,FALSE,"명세표"}</definedName>
    <definedName name="ㅁㄴㅇㄻㄴㅇㄻㄴㄹ" hidden="1">{#N/A,#N/A,FALSE,"명세표"}</definedName>
    <definedName name="ㅁㄴㅇㅁ" hidden="1">{"'용역비'!$A$4:$C$8"}</definedName>
    <definedName name="ㅁㄴㅇㅁㄴㅇ" hidden="1">#REF!</definedName>
    <definedName name="ㅁㄴㅇㅁㄴㅇㅁ">#REF!</definedName>
    <definedName name="ㅁㄴㅇㅁㅇㅁ" hidden="1">{#N/A,#N/A,TRUE,"Y생산";#N/A,#N/A,TRUE,"Y판매";#N/A,#N/A,TRUE,"Y총물량";#N/A,#N/A,TRUE,"Y능력";#N/A,#N/A,TRUE,"YKD"}</definedName>
    <definedName name="ㅁㄴㅇㅂㅈㅇㅋ" hidden="1">{#N/A,#N/A,FALSE,"전열산출서"}</definedName>
    <definedName name="ㅁㄴㅇㅎ" hidden="1">{#N/A,#N/A,FALSE,"명세표"}</definedName>
    <definedName name="ㅁㄴㅇㅎ11">#N/A</definedName>
    <definedName name="ㅁ노">#REF!</definedName>
    <definedName name="ㅁㄶㅈㄷㄹ" hidden="1">{#N/A,#N/A,FALSE,"명세표"}</definedName>
    <definedName name="ㅁㄷㄴㄹ" hidden="1">{#N/A,#N/A,TRUE,"Y생산";#N/A,#N/A,TRUE,"Y판매";#N/A,#N/A,TRUE,"Y총물량";#N/A,#N/A,TRUE,"Y능력";#N/A,#N/A,TRUE,"YKD"}</definedName>
    <definedName name="ㅁㄹ">#REF!</definedName>
    <definedName name="ㅁㄹㄹㄴㅇㄹㅇㄴㄹㄴㅇ" hidden="1">{#N/A,#N/A,FALSE,"포장1";#N/A,#N/A,FALSE,"포장1"}</definedName>
    <definedName name="ㅁㄹㅇㄹ">#REF!,#REF!</definedName>
    <definedName name="ㅁㄹ홈ㄱ" hidden="1">{#N/A,#N/A,FALSE,"명세표"}</definedName>
    <definedName name="ㅁㄹ홍ㄴ">#REF!</definedName>
    <definedName name="ㅁㄻㄷㅍ" hidden="1">{#N/A,#N/A,FALSE,"명세표"}</definedName>
    <definedName name="ㅁㄻㄹ">#N/A</definedName>
    <definedName name="ㅁㅁ">#REF!</definedName>
    <definedName name="ㅁㅁ158">#REF!</definedName>
    <definedName name="ㅁㅁ185">'[20]#REF'!$R$14</definedName>
    <definedName name="ㅁㅁㅁ">#REF!</definedName>
    <definedName name="ㅁㅁㅁㅁ" hidden="1">#REF!</definedName>
    <definedName name="ㅁㅁㅁㅁㅁ" hidden="1">{"'용역비'!$A$4:$C$8"}</definedName>
    <definedName name="ㅁㅁㅁㅁㅁㅁ">#REF!</definedName>
    <definedName name="ㅁㅁㅁㅁㅁㅁㅁ" hidden="1">{#N/A,#N/A,TRUE,"Y생산";#N/A,#N/A,TRUE,"Y판매";#N/A,#N/A,TRUE,"Y총물량";#N/A,#N/A,TRUE,"Y능력";#N/A,#N/A,TRUE,"YKD"}</definedName>
    <definedName name="ㅁㅁㅁㅁㅁㅁㅁㅁㅁ" hidden="1">{#N/A,#N/A,FALSE,"명세표"}</definedName>
    <definedName name="ㅁㅁㅁㅁㅁㅁㅁㅁㅁㅁㅁㅁㅁㅁ" hidden="1">{#N/A,#N/A,FALSE,"단축1";#N/A,#N/A,FALSE,"단축2";#N/A,#N/A,FALSE,"단축3";#N/A,#N/A,FALSE,"장축";#N/A,#N/A,FALSE,"4WD"}</definedName>
    <definedName name="ㅁㅁㅁㅂ" hidden="1">{"'용역비'!$A$4:$C$8"}</definedName>
    <definedName name="ㅁㅂㅇ노ㅠ" hidden="1">{#N/A,#N/A,FALSE,"명세표"}</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#REF!</definedName>
    <definedName name="ㅁㅇㄴ">#REF!</definedName>
    <definedName name="ㅁㅇㄴㅀㅁㄴ" hidden="1">{#N/A,#N/A,FALSE,"명세표"}</definedName>
    <definedName name="ㅁㅇㄴㅁㅇㅁ" hidden="1">{#N/A,#N/A,FALSE,"배수1"}</definedName>
    <definedName name="ㅁㅇㄶㄹㅇㅎ" hidden="1">{#N/A,#N/A,FALSE,"명세표"}</definedName>
    <definedName name="ㅁㅇㄹ" hidden="1">{#N/A,#N/A,FALSE,"단축1";#N/A,#N/A,FALSE,"단축2";#N/A,#N/A,FALSE,"단축3";#N/A,#N/A,FALSE,"장축";#N/A,#N/A,FALSE,"4WD"}</definedName>
    <definedName name="ㅁㅇㄹㄻㄻㅁㄻㄴㄹㅇ">#N/A</definedName>
    <definedName name="ㅁㅇㄹ호" hidden="1">{#N/A,#N/A,FALSE,"명세표"}</definedName>
    <definedName name="ㅁㅇㅀ" hidden="1">{#N/A,#N/A,FALSE,"명세표"}</definedName>
    <definedName name="ㅁㅇㅀㄹㅇㅎ" hidden="1">{#N/A,#N/A,FALSE,"명세표"}</definedName>
    <definedName name="ㅁㅇㅀㅁㅇㅎ" hidden="1">{#N/A,#N/A,FALSE,"명세표"}</definedName>
    <definedName name="ㅁㅇㅁㄴㅇ">#REF!</definedName>
    <definedName name="ㅁㅇㅁㄴㅇㅁㄴㅇㅁㅇㄴ">#REF!</definedName>
    <definedName name="ㅁㅇㅁㅁ" hidden="1">{#N/A,#N/A,TRUE,"Y생산";#N/A,#N/A,TRUE,"Y판매";#N/A,#N/A,TRUE,"Y총물량";#N/A,#N/A,TRUE,"Y능력";#N/A,#N/A,TRUE,"YKD"}</definedName>
    <definedName name="ㅁㅇㅁㅇ" hidden="1">{#N/A,#N/A,TRUE,"Y생산";#N/A,#N/A,TRUE,"Y판매";#N/A,#N/A,TRUE,"Y총물량";#N/A,#N/A,TRUE,"Y능력";#N/A,#N/A,TRUE,"YKD"}</definedName>
    <definedName name="ㅁㅇㅇ" hidden="1">{#N/A,#N/A,TRUE,"Y생산";#N/A,#N/A,TRUE,"Y판매";#N/A,#N/A,TRUE,"Y총물량";#N/A,#N/A,TRUE,"Y능력";#N/A,#N/A,TRUE,"YKD"}</definedName>
    <definedName name="ㅁㅇㅈㄷ" hidden="1">{#N/A,#N/A,FALSE,"명세표"}</definedName>
    <definedName name="ㅁㅇㅌㅌ" hidden="1">{#N/A,#N/A,FALSE,"명세표"}</definedName>
    <definedName name="ㅁㅇㅎㄹ" hidden="1">{#N/A,#N/A,FALSE,"명세표"}</definedName>
    <definedName name="ㅁㅇㅎㄹㅇ" hidden="1">{#N/A,#N/A,FALSE,"명세표"}</definedName>
    <definedName name="ㅁㅇㅎㄻㅎ" hidden="1">{#N/A,#N/A,FALSE,"명세표"}</definedName>
    <definedName name="ㅁㅇㅎㅇㄹ" hidden="1">{#N/A,#N/A,FALSE,"명세표"}</definedName>
    <definedName name="ㅁㅇㅎㅇㅁㄹ" hidden="1">{#N/A,#N/A,FALSE,"명세표"}</definedName>
    <definedName name="ㅁ욀" hidden="1">{#N/A,#N/A,FALSE,"명세표"}</definedName>
    <definedName name="ㅁㅈ">[114]자료!$G$10:$H$35</definedName>
    <definedName name="ㅁㅈㄱㅇㄴ" hidden="1">{#N/A,#N/A,FALSE,"명세표"}</definedName>
    <definedName name="ㅁㅈㄴㅇ" hidden="1">{#N/A,#N/A,FALSE,"명세표"}</definedName>
    <definedName name="ㅁㅈㄷ4교ㅓㅓㅛ" hidden="1">{#N/A,#N/A,FALSE,"96 3월물량표";#N/A,#N/A,FALSE,"96 4월물량표";#N/A,#N/A,FALSE,"96 5월물량표"}</definedName>
    <definedName name="ㅁㅈㄷㄹㅇ" hidden="1">{#N/A,#N/A,FALSE,"명세표"}</definedName>
    <definedName name="ㅁㅈㄷㅇ" hidden="1">{#N/A,#N/A,FALSE,"명세표"}</definedName>
    <definedName name="ㅁㅈㄷㅇㅇㅇ" hidden="1">{#N/A,#N/A,FALSE,"명세표"}</definedName>
    <definedName name="ㅁㅎ" hidden="1">{#N/A,#N/A,FALSE,"명세표"}</definedName>
    <definedName name="ㅁㅎㄱㄷ" hidden="1">{#N/A,#N/A,FALSE,"명세표"}</definedName>
    <definedName name="ㅁㅎㄷㄱ" hidden="1">{#N/A,#N/A,FALSE,"명세표"}</definedName>
    <definedName name="ㅁㅎㄷㄴ" hidden="1">{#N/A,#N/A,FALSE,"명세표"}</definedName>
    <definedName name="ㅁ홎" hidden="1">{#N/A,#N/A,FALSE,"명세표"}</definedName>
    <definedName name="마">#REF!</definedName>
    <definedName name="마_덕">#REF!</definedName>
    <definedName name="마1">#REF!</definedName>
    <definedName name="마가목R3">[20]데이타!$E$160</definedName>
    <definedName name="마가목R5">[20]데이타!$E$161</definedName>
    <definedName name="마가목R7">[20]데이타!$E$162</definedName>
    <definedName name="마감" hidden="1">{#N/A,#N/A,TRUE,"Y생산";#N/A,#N/A,TRUE,"Y판매";#N/A,#N/A,TRUE,"Y총물량";#N/A,#N/A,TRUE,"Y능력";#N/A,#N/A,TRUE,"YKD"}</definedName>
    <definedName name="마덕">#REF!</definedName>
    <definedName name="마마보이" hidden="1">{#N/A,#N/A,FALSE,"정공"}</definedName>
    <definedName name="마맘" hidden="1">{#N/A,#N/A,FALSE,"KMC최종회의(7월) 자료"}</definedName>
    <definedName name="마음">#REF!,#REF!</definedName>
    <definedName name="마전리">#REF!</definedName>
    <definedName name="마전리1">#REF!</definedName>
    <definedName name="마직막" hidden="1">#REF!</definedName>
    <definedName name="마찰저항력">#REF!</definedName>
    <definedName name="말">BlankMacro1</definedName>
    <definedName name="말발도리1003">[20]데이타!$E$163</definedName>
    <definedName name="말발도리1204">[20]데이타!$E$164</definedName>
    <definedName name="말발도리1506">[20]데이타!$E$165</definedName>
    <definedName name="망">#REF!</definedName>
    <definedName name="망망" hidden="1">{#N/A,#N/A,FALSE,"KMC최종회의(7월) 자료"}</definedName>
    <definedName name="망작부">#REF!</definedName>
    <definedName name="매각비">#REF!</definedName>
    <definedName name="매매_00">[150]전신환매도율!$R$83:$AD$113</definedName>
    <definedName name="매매_01">[150]전신환매도율!$R$122:$AD$152</definedName>
    <definedName name="매매_02">[150]전신환매도율!$R$161:$AD$191</definedName>
    <definedName name="매스티">#REF!</definedName>
    <definedName name="매입개방">[20]DATA!$E$6:$F$15</definedName>
    <definedName name="매자0804">[20]데이타!$E$166</definedName>
    <definedName name="매자1005">[20]데이타!$E$167</definedName>
    <definedName name="매출_구간">#REF!,#REF!</definedName>
    <definedName name="매출구간2">#REF!</definedName>
    <definedName name="매출기준" hidden="1">{#N/A,#N/A,FALSE,"정공"}</definedName>
    <definedName name="매출전환손익" hidden="1">{#N/A,#N/A,FALSE,"정공"}</definedName>
    <definedName name="매출추1" hidden="1">{#N/A,#N/A,FALSE,"정공"}</definedName>
    <definedName name="매출추정" hidden="1">{#N/A,#N/A,FALSE,"정공"}</definedName>
    <definedName name="매크로1">#N/A</definedName>
    <definedName name="매화R10">[20]데이타!$E$174</definedName>
    <definedName name="매화R4">[20]데이타!$E$171</definedName>
    <definedName name="매화R6">[20]데이타!$E$172</definedName>
    <definedName name="매화R8">[20]데이타!$E$173</definedName>
    <definedName name="맨홀">#REF!</definedName>
    <definedName name="머" hidden="1">{#N/A,#N/A,FALSE,"명세표"}</definedName>
    <definedName name="멍청이">#REF!</definedName>
    <definedName name="메">#REF!</definedName>
    <definedName name="메1">#REF!</definedName>
    <definedName name="메타B10">[20]데이타!$E$179</definedName>
    <definedName name="메타B12">[20]데이타!$E$180</definedName>
    <definedName name="메타B15">[20]데이타!$E$181</definedName>
    <definedName name="메타B18">[20]데이타!$E$182</definedName>
    <definedName name="메타B4">[20]데이타!$E$175</definedName>
    <definedName name="메타B5">[20]데이타!$E$176</definedName>
    <definedName name="메타B6">[20]데이타!$E$177</definedName>
    <definedName name="메타B8">[20]데이타!$E$178</definedName>
    <definedName name="면벽높이">#REF!</definedName>
    <definedName name="면벽두께">#REF!</definedName>
    <definedName name="면적">#REF!,#REF!,#REF!,#REF!,#REF!,#REF!,#REF!,#REF!</definedName>
    <definedName name="면적총괄">[83]!면적총괄</definedName>
    <definedName name="명세ㅅ">#REF!</definedName>
    <definedName name="명세서_철거">#REF!</definedName>
    <definedName name="명세표">#REF!</definedName>
    <definedName name="명자0604">[20]데이타!$E$183</definedName>
    <definedName name="명자0805">[20]데이타!$E$184</definedName>
    <definedName name="명자1006">[20]데이타!$E$185</definedName>
    <definedName name="명자1208">[20]데이타!$E$186</definedName>
    <definedName name="명칭">#REF!</definedName>
    <definedName name="모" hidden="1">{#N/A,#N/A,FALSE,"명세표"}</definedName>
    <definedName name="모____래">#REF!</definedName>
    <definedName name="모감주R10">[20]데이타!$E$190</definedName>
    <definedName name="모감주R4">[20]데이타!$E$187</definedName>
    <definedName name="모감주R6">[20]데이타!$E$188</definedName>
    <definedName name="모감주R8">[20]데이타!$E$189</definedName>
    <definedName name="모과2005">[20]데이타!$E$191</definedName>
    <definedName name="모과2507">[20]데이타!$E$192</definedName>
    <definedName name="모과R10">[20]데이타!$E$195</definedName>
    <definedName name="모과R12">[20]데이타!$E$196</definedName>
    <definedName name="모과R15">[20]데이타!$E$197</definedName>
    <definedName name="모과R20">[20]데이타!$E$198</definedName>
    <definedName name="모과R25">[20]데이타!$E$199</definedName>
    <definedName name="모과R5">[20]데이타!$E$193</definedName>
    <definedName name="모과R8">[20]데이타!$E$194</definedName>
    <definedName name="모나리자아" hidden="1">{#N/A,#N/A,FALSE,"정공"}</definedName>
    <definedName name="모두" hidden="1">{"'용역비'!$A$4:$C$8"}</definedName>
    <definedName name="모란5가지">[20]데이타!$E$200</definedName>
    <definedName name="모란6가지">[20]데이타!$E$201</definedName>
    <definedName name="모래">[151]주요자재단가!$J$44</definedName>
    <definedName name="모래공제면적">#REF!</definedName>
    <definedName name="모래면적">#REF!</definedName>
    <definedName name="모래부설_및_다짐">#REF!</definedName>
    <definedName name="모래부설및다짐">#REF!</definedName>
    <definedName name="모래운반">#REF!</definedName>
    <definedName name="모래합계">#REF!</definedName>
    <definedName name="모림">#REF!</definedName>
    <definedName name="모림2">#REF!</definedName>
    <definedName name="모림3">#REF!</definedName>
    <definedName name="모림4">#REF!</definedName>
    <definedName name="모선자재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선자재3"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선철거"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모어리" hidden="1">{#N/A,#N/A,FALSE,"명세표"}</definedName>
    <definedName name="모휴" hidden="1">{#N/A,#N/A,FALSE,"명세표"}</definedName>
    <definedName name="모ㅠㄹㅇ" hidden="1">{#N/A,#N/A,FALSE,"명세표"}</definedName>
    <definedName name="목">#REF!</definedName>
    <definedName name="목_____재">#REF!</definedName>
    <definedName name="목____도">#REF!</definedName>
    <definedName name="목도">#REF!</definedName>
    <definedName name="목도공">#REF!</definedName>
    <definedName name="목련R10">[20]데이타!$E$206</definedName>
    <definedName name="목련R12">[20]데이타!$E$207</definedName>
    <definedName name="목련R15">[20]데이타!$E$208</definedName>
    <definedName name="목련R20">[20]데이타!$E$209</definedName>
    <definedName name="목련R4">[20]데이타!$E$202</definedName>
    <definedName name="목련R5">[20]데이타!$E$203</definedName>
    <definedName name="목련R6">[20]데이타!$E$204</definedName>
    <definedName name="목련R8">[20]데이타!$E$205</definedName>
    <definedName name="목록">[134]일위대가목록!$E$3:$S$865</definedName>
    <definedName name="목서1506">[20]데이타!$E$213</definedName>
    <definedName name="목서2012">[20]데이타!$E$214</definedName>
    <definedName name="목서2515">[20]데이타!$E$215</definedName>
    <definedName name="목수국1006">[20]데이타!$E$210</definedName>
    <definedName name="목수국1208">[20]데이타!$E$211</definedName>
    <definedName name="목수국1510">[20]데이타!$E$212</definedName>
    <definedName name="목재설치철거">#REF!</definedName>
    <definedName name="목조각공">#REF!</definedName>
    <definedName name="목차">'[76]11_세부산출근거'!목차</definedName>
    <definedName name="목차1">'[76]11_세부산출근거'!목차1</definedName>
    <definedName name="목차2">#REF!</definedName>
    <definedName name="목차도" hidden="1">{#N/A,#N/A,FALSE,"정공"}</definedName>
    <definedName name="목차삽입" hidden="1">{#N/A,#N/A,FALSE,"정공"}</definedName>
    <definedName name="몰" hidden="1">{#N/A,#N/A,FALSE,"명세표"}</definedName>
    <definedName name="몰5">#REF!</definedName>
    <definedName name="몰50">#REF!</definedName>
    <definedName name="몰6">#REF!</definedName>
    <definedName name="몰60">#REF!</definedName>
    <definedName name="몰라" hidden="1">{#N/A,#N/A,FALSE,"명세표"}</definedName>
    <definedName name="몰라1" hidden="1">{#N/A,#N/A,FALSE,"명세표"}</definedName>
    <definedName name="몰탈11">#REF!</definedName>
    <definedName name="몰탈13">#REF!</definedName>
    <definedName name="몸ㅇ" hidden="1">{#N/A,#N/A,FALSE,"명세표"}</definedName>
    <definedName name="못">#REF!</definedName>
    <definedName name="몾ㅇ" hidden="1">{#N/A,#N/A,FALSE,"명세표"}</definedName>
    <definedName name="뫃ㅈㄷ" hidden="1">{#N/A,#N/A,FALSE,"명세표"}</definedName>
    <definedName name="무">[152]자재단가!#REF!</definedName>
    <definedName name="무궁화1003">[20]데이타!$E$216</definedName>
    <definedName name="무궁화1203">[20]데이타!$E$217</definedName>
    <definedName name="무궁화1504">[20]데이타!$E$218</definedName>
    <definedName name="무궁화1805">[20]데이타!$E$219</definedName>
    <definedName name="무궁화2006">[20]데이타!$E$220</definedName>
    <definedName name="무농1호">#REF!</definedName>
    <definedName name="무농2호">#REF!</definedName>
    <definedName name="무늬강판_제작_설치">#REF!</definedName>
    <definedName name="무늬강판제작설치">#REF!</definedName>
    <definedName name="무단가1">#REF!</definedName>
    <definedName name="무선" hidden="1">{#N/A,#N/A,FALSE,"명세표"}</definedName>
    <definedName name="무선설비기사1급">#REF!</definedName>
    <definedName name="무선설비기사2급">#REF!</definedName>
    <definedName name="무선안">[153]인건비!$B$18</definedName>
    <definedName name="무선안테나">#REF!</definedName>
    <definedName name="무선안테나공">#REF!</definedName>
    <definedName name="무수축11">#REF!</definedName>
    <definedName name="무수축13">#REF!</definedName>
    <definedName name="무수축콘크리트">#REF!</definedName>
    <definedName name="무안">[154]노무비!$B$12</definedName>
    <definedName name="무이주비">[82]사업성분석!#REF!</definedName>
    <definedName name="문">#REF!</definedName>
    <definedName name="문서의_나중">#REF!</definedName>
    <definedName name="문서의_처음">#REF!</definedName>
    <definedName name="문영근"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문제3" hidden="1">{#N/A,#N/A,FALSE,"단축1";#N/A,#N/A,FALSE,"단축2";#N/A,#N/A,FALSE,"단축3";#N/A,#N/A,FALSE,"장축";#N/A,#N/A,FALSE,"4WD"}</definedName>
    <definedName name="물">#REF!</definedName>
    <definedName name="물가">#REF!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순">[155]순공사비!$B$3</definedName>
    <definedName name="물가자료">#REF!</definedName>
    <definedName name="물가제외순공사비">[155]순공사비!$B$3</definedName>
    <definedName name="물랴자" hidden="1">{#N/A,#N/A,TRUE,"Y생산";#N/A,#N/A,TRUE,"Y판매";#N/A,#N/A,TRUE,"Y총물량";#N/A,#N/A,TRUE,"Y능력";#N/A,#N/A,TRUE,"YKD"}</definedName>
    <definedName name="물량">#REF!</definedName>
    <definedName name="물량2" hidden="1">'[156]#REF'!#REF!</definedName>
    <definedName name="물량범위">#REF!</definedName>
    <definedName name="물량수" hidden="1">{#N/A,#N/A,TRUE,"Y생산";#N/A,#N/A,TRUE,"Y판매";#N/A,#N/A,TRUE,"Y총물량";#N/A,#N/A,TRUE,"Y능력";#N/A,#N/A,TRUE,"YKD"}</definedName>
    <definedName name="물량수정" hidden="1">{#N/A,#N/A,TRUE,"Y생산";#N/A,#N/A,TRUE,"Y판매";#N/A,#N/A,TRUE,"Y총물량";#N/A,#N/A,TRUE,"Y능력";#N/A,#N/A,TRUE,"YKD"}</definedName>
    <definedName name="물량수정1" hidden="1">{#N/A,#N/A,TRUE,"Y생산";#N/A,#N/A,TRUE,"Y판매";#N/A,#N/A,TRUE,"Y총물량";#N/A,#N/A,TRUE,"Y능력";#N/A,#N/A,TRUE,"YKD"}</definedName>
    <definedName name="물량수정2" hidden="1">{#N/A,#N/A,TRUE,"Y생산";#N/A,#N/A,TRUE,"Y판매";#N/A,#N/A,TRUE,"Y총물량";#N/A,#N/A,TRUE,"Y능력";#N/A,#N/A,TRUE,"YKD"}</definedName>
    <definedName name="물량정" hidden="1">{#N/A,#N/A,TRUE,"Y생산";#N/A,#N/A,TRUE,"Y판매";#N/A,#N/A,TRUE,"Y총물량";#N/A,#N/A,TRUE,"Y능력";#N/A,#N/A,TRUE,"YKD"}</definedName>
    <definedName name="물량조정" hidden="1">{#N/A,#N/A,TRUE,"Y생산";#N/A,#N/A,TRUE,"Y판매";#N/A,#N/A,TRUE,"Y총물량";#N/A,#N/A,TRUE,"Y능력";#N/A,#N/A,TRUE,"YKD"}</definedName>
    <definedName name="물량표_철거">#REF!</definedName>
    <definedName name="물수" hidden="1">{#N/A,#N/A,TRUE,"Y생산";#N/A,#N/A,TRUE,"Y판매";#N/A,#N/A,TRUE,"Y총물량";#N/A,#N/A,TRUE,"Y능력";#N/A,#N/A,TRUE,"YKD"}</definedName>
    <definedName name="물푸레R5">[20]데이타!$E$221</definedName>
    <definedName name="물푸레R6">[20]데이타!$E$222</definedName>
    <definedName name="물푸레R8">[20]데이타!$E$223</definedName>
    <definedName name="뮤">#REF!</definedName>
    <definedName name="뮤2">#REF!</definedName>
    <definedName name="뮨" hidden="1">{#N/A,#N/A,FALSE,"명세표"}</definedName>
    <definedName name="뮺ㄷ" hidden="1">{#N/A,#N/A,FALSE,"명세표"}</definedName>
    <definedName name="뮻"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나">[0]!ㅈㄷㅂㄹ</definedName>
    <definedName name="미리보기">#N/A</definedName>
    <definedName name="미미미아" hidden="1">{#N/A,#N/A,FALSE,"정공"}</definedName>
    <definedName name="미석" hidden="1">{#N/A,#N/A,FALSE,"정공"}</definedName>
    <definedName name="미선0804">[20]데이타!$E$224</definedName>
    <definedName name="미선1206">[20]데이타!$E$225</definedName>
    <definedName name="미장">[153]인건비!$B$22</definedName>
    <definedName name="미장공">#REF!</definedName>
    <definedName name="미진">[0]!NNG</definedName>
    <definedName name="미친것">#REF!</definedName>
    <definedName name="미ㅗㅇ너로" hidden="1">{#N/A,#N/A,FALSE,"명세표"}</definedName>
    <definedName name="밍렆처" hidden="1">{#N/A,#N/A,FALSE,"명세표"}</definedName>
    <definedName name="ㅂ">#REF!</definedName>
    <definedName name="ㅂ2" hidden="1">{#N/A,#N/A,TRUE,"총괄"}</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ㅂ" hidden="1">{#N/A,#N/A,TRUE,"Y생산";#N/A,#N/A,TRUE,"Y판매";#N/A,#N/A,TRUE,"Y총물량";#N/A,#N/A,TRUE,"Y능력";#N/A,#N/A,TRUE,"YKD"}</definedName>
    <definedName name="ㅂㄷㅂㄷ" hidden="1">{#N/A,#N/A,TRUE,"Y생산";#N/A,#N/A,TRUE,"Y판매";#N/A,#N/A,TRUE,"Y총물량";#N/A,#N/A,TRUE,"Y능력";#N/A,#N/A,TRUE,"YKD"}</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ㅁ" hidden="1">{#N/A,#N/A,FALSE,"KMC최종회의(7월) 자료"}</definedName>
    <definedName name="ㅂㅁㅋ">#REF!</definedName>
    <definedName name="ㅂㅂ" hidden="1">{#N/A,#N/A,FALSE,"명세표"}</definedName>
    <definedName name="ㅂㅂㅂ">{"'용역비'!$A$4:$C$8"}</definedName>
    <definedName name="ㅂㅂㅂㅂ" hidden="1">{#N/A,#N/A,FALSE,"명세표"}</definedName>
    <definedName name="ㅂㅂㅂㅂㅂ" hidden="1">{#N/A,#N/A,FALSE,"명세표"}</definedName>
    <definedName name="ㅂㅂㅂㅂㅂㅂ" hidden="1">{"'용역비'!$A$4:$C$8"}</definedName>
    <definedName name="ㅂㅂㅂㅂㅂㅂㅂ" hidden="1">{#N/A,#N/A,FALSE,"명세표"}</definedName>
    <definedName name="ㅂㅂㅂㅂㅂㅂㅂㅂ" hidden="1">{#N/A,#N/A,FALSE,"명세표"}</definedName>
    <definedName name="ㅂㅂㅂㅂㅂㅂㅂㅂㅂㅂㅂㅂㅂㅂㅂㅂㅂㅂㅂㅂㅂㅂㅂㅂㅂㅂㅂㅂㅂㅂㅂㅂ" hidden="1">{#N/A,#N/A,FALSE,"단축1";#N/A,#N/A,FALSE,"단축2";#N/A,#N/A,FALSE,"단축3";#N/A,#N/A,FALSE,"장축";#N/A,#N/A,FALSE,"4WD"}</definedName>
    <definedName name="ㅂㅂㅈㅈㅈㅈ">#REF!</definedName>
    <definedName name="ㅂㅇㅁㄴㅇ" hidden="1">{#N/A,#N/A,FALSE,"전열산출서"}</definedName>
    <definedName name="ㅂㅈ" hidden="1">{#N/A,#N/A,FALSE,"명세표"}</definedName>
    <definedName name="ㅂㅈㄱㄷㅈㅂㄱㅈㄷㅂㄱ" hidden="1">{#N/A,#N/A,FALSE,"이정표"}</definedName>
    <definedName name="ㅂㅈㄷ">[0]!jhg</definedName>
    <definedName name="ㅂㅈㄷ123ㄷ" hidden="1">{#N/A,#N/A,FALSE,"전열산출서"}</definedName>
    <definedName name="ㅂㅈㄷㄱ">#REF!</definedName>
    <definedName name="ㅂㅈㄷㄴㅌ">[0]!juyjuy</definedName>
    <definedName name="ㅂㅈㄷㅂ" hidden="1">{#N/A,#N/A,FALSE,"96 3월물량표";#N/A,#N/A,FALSE,"96 4월물량표";#N/A,#N/A,FALSE,"96 5월물량표"}</definedName>
    <definedName name="ㅂㅈㄷㅂㅇ" hidden="1">{#N/A,#N/A,FALSE,"전열산출서"}</definedName>
    <definedName name="ㅂㅈㄷㅇ" hidden="1">{#N/A,#N/A,FALSE,"명세표"}</definedName>
    <definedName name="ㅂㅈㅂ">#N/A</definedName>
    <definedName name="ㅂㅈㅂㅈㅂㅈ">#REF!</definedName>
    <definedName name="ㅂㅈㅇㅂㅈㅇ">#REF!</definedName>
    <definedName name="ㅂㅋ" hidden="1">{"'용역비'!$A$4:$C$8"}</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바">#REF!</definedName>
    <definedName name="바깥지름_FCV">'[157](참조)케이블'!$C$3:$C$21</definedName>
    <definedName name="바깥지름_FGV">'[157](참조)케이블'!$C$109:$C$127</definedName>
    <definedName name="바깥지름_FR8">'[157](참조)케이블'!$C$38:$C$57</definedName>
    <definedName name="바꿔"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바닥몰">#REF!</definedName>
    <definedName name="바랑라" hidden="1">{#N/A,#N/A,FALSE,"정공"}</definedName>
    <definedName name="바바라" hidden="1">{#N/A,#N/A,TRUE,"Y생산";#N/A,#N/A,TRUE,"Y판매";#N/A,#N/A,TRUE,"Y총물량";#N/A,#N/A,TRUE,"Y능력";#N/A,#N/A,TRUE,"YKD"}</definedName>
    <definedName name="바바바바바">#REF!</definedName>
    <definedName name="바보">'[158]전차선로 물량표'!#REF!</definedName>
    <definedName name="바보상자" hidden="1">{#N/A,#N/A,FALSE,"정공"}</definedName>
    <definedName name="바보신호기">#N/A</definedName>
    <definedName name="바보철거">#N/A</definedName>
    <definedName name="바보철거공">#N/A</definedName>
    <definedName name="바보철거공1">#N/A</definedName>
    <definedName name="바부">#REF!</definedName>
    <definedName name="바이브레타공">#REF!</definedName>
    <definedName name="바탕원본표1">#REF!</definedName>
    <definedName name="바하">#REF!</definedName>
    <definedName name="박" hidden="1">{#N/A,#N/A,FALSE,"명세표"}</definedName>
    <definedName name="박상운">#REF!</definedName>
    <definedName name="박상조">[159]한강운반비!#REF!</definedName>
    <definedName name="박어쟈루" hidden="1">#REF!</definedName>
    <definedName name="박진영">'[76]11_세부산출근거'!박진영</definedName>
    <definedName name="반_침_철_물">#REF!</definedName>
    <definedName name="반구간">'[116]고창터널(고창방향)'!#REF!</definedName>
    <definedName name="반송1012">[20]데이타!$E$148</definedName>
    <definedName name="반송1215">[20]데이타!$E$149</definedName>
    <definedName name="반송1518">[20]데이타!$E$150</definedName>
    <definedName name="반송1520">[20]데이타!$E$151</definedName>
    <definedName name="반송2022">[20]데이타!$E$152</definedName>
    <definedName name="반여수량">#REF!</definedName>
    <definedName name="반영">[160]노무비!$B$2</definedName>
    <definedName name="반영근">[160]노무비!$B$10</definedName>
    <definedName name="반영근1">[160]노무비!$B$8</definedName>
    <definedName name="발1">#REF!</definedName>
    <definedName name="발10">#REF!</definedName>
    <definedName name="발5">[140]재료!$F$6</definedName>
    <definedName name="발받침손료" hidden="1">#REF!</definedName>
    <definedName name="발생내역1">#REF!</definedName>
    <definedName name="발생내역2">[161]노임!$B$3:$C$71</definedName>
    <definedName name="발안요약123" hidden="1">{#N/A,#N/A,FALSE,"정공"}</definedName>
    <definedName name="발전기기준">#REF!</definedName>
    <definedName name="방">#REF!</definedName>
    <definedName name="방류펌프">#REF!</definedName>
    <definedName name="방방">[162]일위대가!$C$2:$I$75</definedName>
    <definedName name="방송">BlankMacro1</definedName>
    <definedName name="방송공량">#REF!</definedName>
    <definedName name="방송설비">#REF!</definedName>
    <definedName name="방송설비1">[163]수량산출!#REF!</definedName>
    <definedName name="방수">[153]인건비!$B$21</definedName>
    <definedName name="방수공">#REF!</definedName>
    <definedName name="방수몰탈">#REF!</definedName>
    <definedName name="방호">#REF!</definedName>
    <definedName name="방호4">#REF!</definedName>
    <definedName name="방호5">#REF!</definedName>
    <definedName name="방호6">#REF!</definedName>
    <definedName name="방호산출2">#REF!</definedName>
    <definedName name="배">[151]노임단가!$B$17</definedName>
    <definedName name="배_관_공">#REF!</definedName>
    <definedName name="배관공">#REF!</definedName>
    <definedName name="배관공수율" hidden="1">'[164]원가 (2)'!$I$5:$I$30</definedName>
    <definedName name="배열계수">#REF!</definedName>
    <definedName name="배전">#REF!</definedName>
    <definedName name="배전반">#REF!</definedName>
    <definedName name="배전반1">#REF!</definedName>
    <definedName name="배전반자재단가영">#REF!</definedName>
    <definedName name="배전야">#REF!</definedName>
    <definedName name="배전전공">#REF!</definedName>
    <definedName name="배전주">#REF!</definedName>
    <definedName name="배전활선전공">#REF!</definedName>
    <definedName name="배찬식" hidden="1">{#N/A,#N/A,FALSE,"정공"}</definedName>
    <definedName name="배치1인" hidden="1">{#N/A,#N/A,FALSE,"명세표"}</definedName>
    <definedName name="백02간재">'[92]기계경비(시간당)'!$H$161</definedName>
    <definedName name="백02간재티스제외">'[92]기계경비(시간당)'!$H$162</definedName>
    <definedName name="백02노무">'[92]기계경비(시간당)'!$H$153</definedName>
    <definedName name="백02노무야간">'[92]기계경비(시간당)'!$H$157</definedName>
    <definedName name="백02손료">'[92]기계경비(시간당)'!$H$149</definedName>
    <definedName name="백04간재">'[92]기계경비(시간당)'!$H$145</definedName>
    <definedName name="백04간재티스제외">'[92]기계경비(시간당)'!$H$146</definedName>
    <definedName name="백04노무">'[92]기계경비(시간당)'!$H$137</definedName>
    <definedName name="백04노무야간">'[92]기계경비(시간당)'!$H$141</definedName>
    <definedName name="백04손료">'[92]기계경비(시간당)'!$H$133</definedName>
    <definedName name="백07간재">'[92]기계경비(시간당)'!$H$129</definedName>
    <definedName name="백07노무">'[92]기계경비(시간당)'!$H$121</definedName>
    <definedName name="백07손료">'[92]기계경비(시간당)'!$H$117</definedName>
    <definedName name="버던비트">#REF!</definedName>
    <definedName name="번들1호">#REF!</definedName>
    <definedName name="번들2호">#REF!</definedName>
    <definedName name="번들3호">#REF!</definedName>
    <definedName name="번호">#REF!</definedName>
    <definedName name="벌목부">#REF!</definedName>
    <definedName name="범위">#REF!</definedName>
    <definedName name="법면보호블럭1" hidden="1">#REF!</definedName>
    <definedName name="베">#REF!</definedName>
    <definedName name="벽돌">#REF!</definedName>
    <definedName name="벽돌_블럭_제작공">#REF!</definedName>
    <definedName name="벽돌제작공">#REF!</definedName>
    <definedName name="변" hidden="1">{#N/A,#N/A,FALSE,"KMC최종회의(7월) 자료"}</definedName>
    <definedName name="변경">#REF!</definedName>
    <definedName name="변경목차" hidden="1">{#N/A,#N/A,FALSE,"단축1";#N/A,#N/A,FALSE,"단축2";#N/A,#N/A,FALSE,"단축3";#N/A,#N/A,FALSE,"장축";#N/A,#N/A,FALSE,"4WD"}</definedName>
    <definedName name="변경사유및단가">[77]자재단가!$A$4:$Q$233</definedName>
    <definedName name="변경설명2" hidden="1">{#N/A,#N/A,FALSE,"현장 NCR 분석";#N/A,#N/A,FALSE,"현장품질감사";#N/A,#N/A,FALSE,"현장품질감사"}</definedName>
    <definedName name="변경설명서">#N/A</definedName>
    <definedName name="변계">#REF!</definedName>
    <definedName name="변노">#REF!</definedName>
    <definedName name="변속" hidden="1">{#N/A,#N/A,FALSE,"KMC최종회의(7월) 자료"}</definedName>
    <definedName name="변속1" hidden="1">{#N/A,#N/A,FALSE,"KMC최종회의(7월) 자료"}</definedName>
    <definedName name="변속2" hidden="1">{#N/A,#N/A,FALSE,"KMC최종회의(7월) 자료"}</definedName>
    <definedName name="변속3" hidden="1">{#N/A,#N/A,FALSE,"KMC최종회의(7월) 자료"}</definedName>
    <definedName name="변속4" hidden="1">{#N/A,#N/A,FALSE,"KMC최종회의(7월) 자료"}</definedName>
    <definedName name="변수">#REF!</definedName>
    <definedName name="변압기1">#REF!</definedName>
    <definedName name="변압기단가산출">#REF!</definedName>
    <definedName name="변재">#REF!</definedName>
    <definedName name="변전기기도장">[106]공사설계서!#REF!</definedName>
    <definedName name="변전기기점검">[106]공사설계서!#REF!</definedName>
    <definedName name="변전전공">#REF!</definedName>
    <definedName name="변현평">#REF!</definedName>
    <definedName name="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별도" hidden="1">{#N/A,#N/A,FALSE,"명세표"}</definedName>
    <definedName name="별첨">#REF!</definedName>
    <definedName name="별첨그룹3" hidden="1">{#N/A,#N/A,FALSE,"정공"}</definedName>
    <definedName name="별첨추가표" hidden="1">{#N/A,#N/A,FALSE,"정공"}</definedName>
    <definedName name="보">#REF!</definedName>
    <definedName name="보_동">#REF!</definedName>
    <definedName name="보_온_공">#REF!</definedName>
    <definedName name="보_통_철_선">#REF!</definedName>
    <definedName name="보1">#REF!</definedName>
    <definedName name="보강지선도면">[161]증감대비!$A$1:$F$83</definedName>
    <definedName name="보고222" hidden="1">{#N/A,#N/A,FALSE,"KMC최종회의(7월) 자료"}</definedName>
    <definedName name="보고서111" hidden="1">{#N/A,#N/A,FALSE,"KMC최종회의(7월) 자료"}</definedName>
    <definedName name="보고양식3" hidden="1">{#N/A,#N/A,TRUE,"Y생산";#N/A,#N/A,TRUE,"Y판매";#N/A,#N/A,TRUE,"Y총물량";#N/A,#N/A,TRUE,"Y능력";#N/A,#N/A,TRUE,"YKD"}</definedName>
    <definedName name="보도" hidden="1">{#N/A,#N/A,TRUE,"총괄"}</definedName>
    <definedName name="보도가산면적집계">#REF!</definedName>
    <definedName name="보링공">#REF!</definedName>
    <definedName name="보링공_지질조사">#REF!</definedName>
    <definedName name="보산">#REF!</definedName>
    <definedName name="보산1">#REF!</definedName>
    <definedName name="보상비">#REF!</definedName>
    <definedName name="보안공">#REF!</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공">#REF!</definedName>
    <definedName name="보완자료복사">#REF!</definedName>
    <definedName name="보인">#REF!</definedName>
    <definedName name="보일러공">#REF!</definedName>
    <definedName name="보전" hidden="1">{#N/A,#N/A,FALSE,"KMC최종회의(7월) 자료"}</definedName>
    <definedName name="보조기층_운반">#REF!</definedName>
    <definedName name="보조기층_포설_및_다짐">#REF!</definedName>
    <definedName name="보조기층공제면적">#REF!</definedName>
    <definedName name="보조기층면적">#REF!</definedName>
    <definedName name="보조기층부설">#REF!</definedName>
    <definedName name="보조기층운반">#REF!</definedName>
    <definedName name="보조기층재_운반">#REF!</definedName>
    <definedName name="보조기층재운반">#REF!</definedName>
    <definedName name="보조기층포설및다짐">#REF!</definedName>
    <definedName name="보조연">#REF!</definedName>
    <definedName name="보조원">#REF!</definedName>
    <definedName name="보증">[165]수지!#REF!</definedName>
    <definedName name="보침">#REF!</definedName>
    <definedName name="보통">'[117]시중노임(공사)'!$D$10</definedName>
    <definedName name="보통선원">#REF!</definedName>
    <definedName name="보통야">#REF!</definedName>
    <definedName name="보통인부">'[92]기계경비(시간당)'!$D$2</definedName>
    <definedName name="보통인부1">#REF!</definedName>
    <definedName name="보통인부B10">[20]식재인부!$C$24</definedName>
    <definedName name="보통인부B4이하">[20]식재인부!$C$18</definedName>
    <definedName name="보통인부B5">[20]식재인부!$C$19</definedName>
    <definedName name="보통인부B6">[20]식재인부!$C$20</definedName>
    <definedName name="보통인부B8">[20]식재인부!$C$22</definedName>
    <definedName name="보통인부R10">[20]식재인부!$C$54</definedName>
    <definedName name="보통인부R12">[20]식재인부!$C$56</definedName>
    <definedName name="보통인부R15">[20]식재인부!$C$59</definedName>
    <definedName name="보통인부R4이하">[20]식재인부!$C$48</definedName>
    <definedName name="보통인부R5">[20]식재인부!$C$49</definedName>
    <definedName name="보통인부R6">[20]식재인부!$C$50</definedName>
    <definedName name="보통인부R7">[20]식재인부!$C$51</definedName>
    <definedName name="보통인부R8">[20]식재인부!$C$52</definedName>
    <definedName name="보통인부노">[28]Sheet6!#REF!</definedName>
    <definedName name="보통주">#REF!</definedName>
    <definedName name="보험">#REF!</definedName>
    <definedName name="보험료">#REF!</definedName>
    <definedName name="보현">[0]!ㅁㄴㄹㅇㄹ</definedName>
    <definedName name="보호몰탈1">#REF!</definedName>
    <definedName name="보호몰탈2">#REF!</definedName>
    <definedName name="보호몰탈3">#REF!</definedName>
    <definedName name="보호상">#REF!</definedName>
    <definedName name="보호측">#REF!</definedName>
    <definedName name="보호하">#REF!</definedName>
    <definedName name="복구계획도2" hidden="1">{#N/A,#N/A,FALSE,"현장 NCR 분석";#N/A,#N/A,FALSE,"현장품질감사";#N/A,#N/A,FALSE,"현장품질감사"}</definedName>
    <definedName name="복리">#REF!</definedName>
    <definedName name="복리후생비">#REF!</definedName>
    <definedName name="복부간격">#REF!</definedName>
    <definedName name="복사" hidden="1">{#N/A,#N/A,FALSE,"현장 NCR 분석";#N/A,#N/A,FALSE,"현장품질감사";#N/A,#N/A,FALSE,"현장품질감사"}</definedName>
    <definedName name="본역사경비">#REF!</definedName>
    <definedName name="본역사노무비">#REF!</definedName>
    <definedName name="본역사재료비">#REF!</definedName>
    <definedName name="봄가을">#REF!</definedName>
    <definedName name="봉암터널">#REF!</definedName>
    <definedName name="뵤">#REF!</definedName>
    <definedName name="부">#REF!</definedName>
    <definedName name="부__가___가__치__세">#REF!</definedName>
    <definedName name="부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부가">#REF!</definedName>
    <definedName name="부가가치세">#REF!</definedName>
    <definedName name="附加價値稅">#REF!</definedName>
    <definedName name="부가세">#REF!</definedName>
    <definedName name="부강역구내">#REF!</definedName>
    <definedName name="부대변경">'[20]#REF'!#REF!</definedName>
    <definedName name="부대비">#REF!</definedName>
    <definedName name="부산물">'[166]6-2-2.부산물수량산출'!$A:$D</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서">#REF!</definedName>
    <definedName name="부서종합" hidden="1">{#N/A,#N/A,FALSE,"KMC최종회의(7월) 자료"}</definedName>
    <definedName name="부손익" hidden="1">{#N/A,#N/A,FALSE,"현장 NCR 분석";#N/A,#N/A,FALSE,"현장품질감사";#N/A,#N/A,FALSE,"현장품질감사"}</definedName>
    <definedName name="부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부하">#REF!</definedName>
    <definedName name="부하_부하명">#REF!</definedName>
    <definedName name="부하용량">#REF!</definedName>
    <definedName name="분" hidden="1">{#N/A,#N/A,FALSE,"단축1";#N/A,#N/A,FALSE,"단축2";#N/A,#N/A,FALSE,"단축3";#N/A,#N/A,FALSE,"장축";#N/A,#N/A,FALSE,"4WD"}</definedName>
    <definedName name="분기" hidden="1">{#N/A,#N/A,TRUE,"Y생산";#N/A,#N/A,TRUE,"Y판매";#N/A,#N/A,TRUE,"Y총물량";#N/A,#N/A,TRUE,"Y능력";#N/A,#N/A,TRUE,"YKD"}</definedName>
    <definedName name="분기별" hidden="1">{#N/A,#N/A,TRUE,"Y생산";#N/A,#N/A,TRUE,"Y판매";#N/A,#N/A,TRUE,"Y총물량";#N/A,#N/A,TRUE,"Y능력";#N/A,#N/A,TRUE,"YKD"}</definedName>
    <definedName name="분기별조달품목" hidden="1">{#N/A,#N/A,TRUE,"총괄"}</definedName>
    <definedName name="분류A">#REF!</definedName>
    <definedName name="분소">#REF!</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금액">'[89]사업분석-분양가결정'!$H$17</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예측">[83]!분양예측</definedName>
    <definedName name="분전반">BlankMacro1</definedName>
    <definedName name="분전반AFC">'[165]22신설수량'!$A$479:$IV$503</definedName>
    <definedName name="분전반L1A">'[165]22신설수량'!$A$429:$Q$528</definedName>
    <definedName name="분전반P1">'[165]22신설수량'!$A$429:$Q$529</definedName>
    <definedName name="분전함신설합계">[167]분전함신설!$S$29</definedName>
    <definedName name="브">#REF!</definedName>
    <definedName name="브02간재구조물">'[92]기계경비(시간당)'!$H$112</definedName>
    <definedName name="브02노무">'[92]기계경비(시간당)'!$H$110</definedName>
    <definedName name="브02노무야간">'[92]기계경비(시간당)'!$H$111</definedName>
    <definedName name="브02손료">'[92]기계경비(시간당)'!$H$109</definedName>
    <definedName name="브04간재구조물">'[92]기계경비(시간당)'!$H$105</definedName>
    <definedName name="브04노무">'[92]기계경비(시간당)'!$H$103</definedName>
    <definedName name="브04노무야간">'[92]기계경비(시간당)'!$H$104</definedName>
    <definedName name="브04손료">'[92]기계경비(시간당)'!$H$102</definedName>
    <definedName name="브라켓길이1">#REF!</definedName>
    <definedName name="브라켓길이2">#REF!</definedName>
    <definedName name="브라켓높이1">#REF!</definedName>
    <definedName name="브라켓높이2">#REF!</definedName>
    <definedName name="브라켓폭">#REF!</definedName>
    <definedName name="브레이드">'[92]기계경비(시간당)'!$D$28</definedName>
    <definedName name="브이c">#REF!</definedName>
    <definedName name="블">[151]주요자재단가!$J$16</definedName>
    <definedName name="블레이드">#REF!</definedName>
    <definedName name="블록H">#REF!</definedName>
    <definedName name="블록V">#REF!</definedName>
    <definedName name="비">'[74]48수량'!$A$5:$Q$103</definedName>
    <definedName name="비______목">#REF!</definedName>
    <definedName name="비___목">#REF!</definedName>
    <definedName name="비_계_공">#REF!</definedName>
    <definedName name="비계">#REF!</definedName>
    <definedName name="비계1">#REF!</definedName>
    <definedName name="비계2">#REF!</definedName>
    <definedName name="비계공">#REF!</definedName>
    <definedName name="비고">#REF!</definedName>
    <definedName name="비교1">#REF!</definedName>
    <definedName name="비교손익당초" hidden="1">{#N/A,#N/A,FALSE,"정공"}</definedName>
    <definedName name="비교표">#N/A</definedName>
    <definedName name="비목1">#REF!</definedName>
    <definedName name="비목2">#REF!</definedName>
    <definedName name="비목3">#REF!</definedName>
    <definedName name="비목4">#REF!</definedName>
    <definedName name="비목군분류표">#REF!</definedName>
    <definedName name="비목출력">#REF!</definedName>
    <definedName name="비상_KVA">#REF!</definedName>
    <definedName name="비상_KW">#REF!</definedName>
    <definedName name="비상부하계산">#N/A</definedName>
    <definedName name="비용">#REF!</definedName>
    <definedName name="비용분해2" hidden="1">{#N/A,#N/A,FALSE,"정공"}</definedName>
    <definedName name="비이피" hidden="1">#REF!</definedName>
    <definedName name="비이피22" hidden="1">{#N/A,#N/A,FALSE,"정공"}</definedName>
    <definedName name="비인">[0]!MATRO</definedName>
    <definedName name="비틀림모멘트">#REF!</definedName>
    <definedName name="비할증노임">#REF!</definedName>
    <definedName name="빈" hidden="1">{#N/A,#N/A,FALSE,"단축1";#N/A,#N/A,FALSE,"단축2";#N/A,#N/A,FALSE,"단축3";#N/A,#N/A,FALSE,"장축";#N/A,#N/A,FALSE,"4WD"}</definedName>
    <definedName name="빼기">#N/A</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ㅍㅇ" hidden="1">{#N/A,#N/A,FALSE,"명세표"}</definedName>
    <definedName name="ㅅ">#REF!</definedName>
    <definedName name="ㅅ4ㅎㅅㄱㅎㅅ" hidden="1">{#N/A,#N/A,FALSE,"KMC최종회의(7월) 자료"}</definedName>
    <definedName name="ㅅㄱ" hidden="1">{#N/A,#N/A,TRUE,"Y생산";#N/A,#N/A,TRUE,"Y판매";#N/A,#N/A,TRUE,"Y총물량";#N/A,#N/A,TRUE,"Y능력";#N/A,#N/A,TRUE,"YKD"}</definedName>
    <definedName name="ㅅㄱ6">#REF!</definedName>
    <definedName name="ㅅㄱㄽㄱㄳㄱ" hidden="1">{#N/A,#N/A,FALSE,"KMC최종회의(7월) 자료"}</definedName>
    <definedName name="ㅅㄱㅇㅅㄱ">#REF!</definedName>
    <definedName name="ㅅㄱㅇ쇼">#REF!</definedName>
    <definedName name="ㅅㄱㅇㅇ">#REF!</definedName>
    <definedName name="ㅅ거ㅏ" hidden="1">{#N/A,#N/A,TRUE,"Y생산";#N/A,#N/A,TRUE,"Y판매";#N/A,#N/A,TRUE,"Y총물량";#N/A,#N/A,TRUE,"Y능력";#N/A,#N/A,TRUE,"YKD"}</definedName>
    <definedName name="ㅅ거ㅛㅕㅣㅏ" hidden="1">{#N/A,#N/A,FALSE,"96 3월물량표";#N/A,#N/A,FALSE,"96 4월물량표";#N/A,#N/A,FALSE,"96 5월물량표"}</definedName>
    <definedName name="ㅅ교">#REF!</definedName>
    <definedName name="ㅅㄹ쇼">#REF!</definedName>
    <definedName name="ㅅㄽ">#REF!</definedName>
    <definedName name="ㅅㅅ">#REF!</definedName>
    <definedName name="ㅅㅅㄱ">[107]금광1터널!$N$7</definedName>
    <definedName name="ㅅㅅㅅ">[20]가설건물!#REF!</definedName>
    <definedName name="ㅅㅅㅅㅅ" hidden="1">{#N/A,#N/A,FALSE,"명세표"}</definedName>
    <definedName name="ㅅㅊㄴ" hidden="1">{#N/A,#N/A,FALSE,"명세표"}</definedName>
    <definedName name="ㅅㅍㅂㅇ" hidden="1">{#N/A,#N/A,FALSE,"명세표"}</definedName>
    <definedName name="ㅅㅎㄱㄷㅅㄷㄱ" hidden="1">{#N/A,#N/A,FALSE,"표지목차"}</definedName>
    <definedName name="ㅅㅎㅅㅅㅎㅅ" hidden="1">{#N/A,#N/A,FALSE,"KMC최종회의(7월) 자료"}</definedName>
    <definedName name="사">[168]자재단가!$A$4:$Q$188</definedName>
    <definedName name="사__급___자__재__비">#REF!</definedName>
    <definedName name="사공종">#REF!</definedName>
    <definedName name="사급자재">OFFSET([169]기성부분내역서3!$D$2,0,0,COUNTA([169]기성부분내역서3!$D$2:$D$10000),1)</definedName>
    <definedName name="사급자재비">#REF!</definedName>
    <definedName name="사급재료비">#REF!</definedName>
    <definedName name="사다함이" hidden="1">{#N/A,#N/A,FALSE,"정공"}</definedName>
    <definedName name="사람이야" hidden="1">{#N/A,#N/A,FALSE,"정공"}</definedName>
    <definedName name="사랑">#REF!</definedName>
    <definedName name="사랑하오" hidden="1">{#N/A,#N/A,FALSE,"정공"}</definedName>
    <definedName name="사랑합니다" hidden="1">{#N/A,#N/A,FALSE,"명세표"}</definedName>
    <definedName name="사미자">#REF!</definedName>
    <definedName name="사방품셈1" hidden="1">#REF!</definedName>
    <definedName name="사방품셈별표" hidden="1">#REF!</definedName>
    <definedName name="사번및이름">#REF!</definedName>
    <definedName name="사본" hidden="1">{#N/A,#N/A,FALSE,"정공"}</definedName>
    <definedName name="사사">[0]!ㅈㄷㅂㄹ</definedName>
    <definedName name="사업달성방안" hidden="1">{#N/A,#N/A,FALSE,"KMC최종회의(7월) 자료"}</definedName>
    <definedName name="사업비교표" hidden="1">{#N/A,#N/A,FALSE,"정공"}</definedName>
    <definedName name="사업성분석">[170]사업분석!$I$22</definedName>
    <definedName name="사업소">#REF!</definedName>
    <definedName name="사업추진" hidden="1">{#N/A,#N/A,FALSE,"정공"}</definedName>
    <definedName name="사오육">#REF!</definedName>
    <definedName name="사용램프">#N/A</definedName>
    <definedName name="사용시간">#REF!</definedName>
    <definedName name="사용재료">#REF!</definedName>
    <definedName name="사인">#REF!</definedName>
    <definedName name="사인원가" hidden="1">'[171]#REF'!#REF!</definedName>
    <definedName name="사진" hidden="1">{#N/A,#N/A,FALSE,"단축1";#N/A,#N/A,FALSE,"단축2";#N/A,#N/A,FALSE,"단축3";#N/A,#N/A,FALSE,"장축";#N/A,#N/A,FALSE,"4WD"}</definedName>
    <definedName name="사진1" hidden="1">{#N/A,#N/A,FALSE,"단축1";#N/A,#N/A,FALSE,"단축2";#N/A,#N/A,FALSE,"단축3";#N/A,#N/A,FALSE,"장축";#N/A,#N/A,FALSE,"4WD"}</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토운반">#REF!</definedName>
    <definedName name="삭">[140]재료!$F$11</definedName>
    <definedName name="산">[140]재료!$C$5</definedName>
    <definedName name="산__소">#REF!</definedName>
    <definedName name="산근">[172]일위대가!#REF!</definedName>
    <definedName name="산근갑지1">#REF!</definedName>
    <definedName name="산근을1">#REF!</definedName>
    <definedName name="산기3팀" hidden="1">{#N/A,#N/A,FALSE,"KMC최종회의(7월) 자료"}</definedName>
    <definedName name="산보">#REF!</definedName>
    <definedName name="산안">#REF!</definedName>
    <definedName name="산업폐기물중량산출">#N/A</definedName>
    <definedName name="산재">[78]제비율!$C$8</definedName>
    <definedName name="산재보험료">#REF!</definedName>
    <definedName name="산추" hidden="1">{#N/A,#N/A,FALSE,"명세표"}</definedName>
    <definedName name="산출">[173]일위산출!$A$3:$AN$2477</definedName>
    <definedName name="산출0">#REF!</definedName>
    <definedName name="산출1">[173]산출내역서집계표!$D$6:$L$116</definedName>
    <definedName name="산출22">#REF!</definedName>
    <definedName name="산출22회로">#REF!</definedName>
    <definedName name="산출48">#REF!</definedName>
    <definedName name="산출48회로">#REF!</definedName>
    <definedName name="산출근거">#REF!</definedName>
    <definedName name="산출근거_구분소">#REF!,#REF!,#REF!</definedName>
    <definedName name="산출근거1">#REF!</definedName>
    <definedName name="산출근거진" hidden="1">#REF!</definedName>
    <definedName name="산출금양">[173]산출내역서집계표!$AB$2:$AR$143</definedName>
    <definedName name="산출기초">#REF!</definedName>
    <definedName name="산출내역">#REF!</definedName>
    <definedName name="산출내역서">BlankMacro1</definedName>
    <definedName name="산출서">#REF!</definedName>
    <definedName name="산표">#REF!</definedName>
    <definedName name="삼각지_동력부하_List">#REF!</definedName>
    <definedName name="삼공종">#REF!</definedName>
    <definedName name="삼국지">#REF!</definedName>
    <definedName name="삼성" hidden="1">{#N/A,#N/A,FALSE,"정공"}</definedName>
    <definedName name="삼성2" hidden="1">{#N/A,#N/A,FALSE,"정공"}</definedName>
    <definedName name="삼왕교이설도로단가산출">#N/A</definedName>
    <definedName name="삼정">#N/A</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삽">#REF!</definedName>
    <definedName name="삽입추가2" hidden="1">{#N/A,#N/A,FALSE,"정공"}</definedName>
    <definedName name="상" hidden="1">#REF!</definedName>
    <definedName name="상급원자력기술자">#REF!</definedName>
    <definedName name="상로허호" hidden="1">{#N/A,#N/A,FALSE,"정공"}</definedName>
    <definedName name="상림1호">#REF!</definedName>
    <definedName name="상림2호">#REF!</definedName>
    <definedName name="상림3호">#REF!</definedName>
    <definedName name="상부슬라브">#REF!</definedName>
    <definedName name="상부플랜지두께">#REF!</definedName>
    <definedName name="상상">[174]일위대가!$B$1:$I$65536</definedName>
    <definedName name="상세" hidden="1">{#N/A,#N/A,FALSE,"KMC최종회의(7월) 자료"}</definedName>
    <definedName name="상품성1" hidden="1">{#N/A,#N/A,FALSE,"단축1";#N/A,#N/A,FALSE,"단축2";#N/A,#N/A,FALSE,"단축3";#N/A,#N/A,FALSE,"장축";#N/A,#N/A,FALSE,"4WD"}</definedName>
    <definedName name="상호">#N/A</definedName>
    <definedName name="새로" hidden="1">{#N/A,#N/A,FALSE,"KMC최종회의(7월) 자료"}</definedName>
    <definedName name="새이르">#REF!</definedName>
    <definedName name="새이름">#REF!</definedName>
    <definedName name="새파일편집" hidden="1">{#N/A,#N/A,FALSE,"정공"}</definedName>
    <definedName name="샘플일위대가">#REF!</definedName>
    <definedName name="생기" hidden="1">{#N/A,#N/A,FALSE,"KMC최종회의(7월) 자료"}</definedName>
    <definedName name="생기수정" hidden="1">{#N/A,#N/A,FALSE,"KMC최종회의(7월) 자료"}</definedName>
    <definedName name="생기종합수정MH" hidden="1">{#N/A,#N/A,FALSE,"KMC최종회의(7월) 자료"}</definedName>
    <definedName name="생사1호">#REF!</definedName>
    <definedName name="생사2호">#REF!</definedName>
    <definedName name="생사기존">#REF!</definedName>
    <definedName name="생산능력" hidden="1">{#N/A,#N/A,FALSE,"정공"}</definedName>
    <definedName name="생산손익" hidden="1">{#N/A,#N/A,FALSE,"정공"}</definedName>
    <definedName name="생산품목" hidden="1">{#N/A,#N/A,FALSE,"정공"}</definedName>
    <definedName name="샤">#REF!</definedName>
    <definedName name="샷시공">#REF!</definedName>
    <definedName name="서" hidden="1">{#N/A,#N/A,FALSE,"96 3월물량표";#N/A,#N/A,FALSE,"96 4월물량표";#N/A,#N/A,FALSE,"96 5월물량표"}</definedName>
    <definedName name="서교원" hidden="1">{#N/A,#N/A,TRUE,"Y생산";#N/A,#N/A,TRUE,"Y판매";#N/A,#N/A,TRUE,"Y총물량";#N/A,#N/A,TRUE,"Y능력";#N/A,#N/A,TRUE,"YKD"}</definedName>
    <definedName name="서비스_볼트">#REF!</definedName>
    <definedName name="서술요약" hidden="1">{#N/A,#N/A,FALSE,"정공"}</definedName>
    <definedName name="서울">#REF!</definedName>
    <definedName name="서울수량계산">#REF!</definedName>
    <definedName name="서해">#N/A</definedName>
    <definedName name="석">[151]노임단가!$B$26</definedName>
    <definedName name="석공">#REF!</definedName>
    <definedName name="석빈" hidden="1">{#N/A,#N/A,FALSE,"단축1";#N/A,#N/A,FALSE,"단축2";#N/A,#N/A,FALSE,"단축3";#N/A,#N/A,FALSE,"장축";#N/A,#N/A,FALSE,"4WD"}</definedName>
    <definedName name="석조각공">#REF!</definedName>
    <definedName name="석항" hidden="1">{#N/A,#N/A,FALSE,"명세표"}</definedName>
    <definedName name="석항1" hidden="1">{#N/A,#N/A,FALSE,"명세표"}</definedName>
    <definedName name="선">[20]가설건물!#REF!</definedName>
    <definedName name="선계">#REF!</definedName>
    <definedName name="선량1호">#REF!</definedName>
    <definedName name="선량2호">#REF!</definedName>
    <definedName name="선량3호">#REF!</definedName>
    <definedName name="선량4호">#REF!</definedName>
    <definedName name="선량5호">#REF!</definedName>
    <definedName name="선로">'[175]48일위'!$A:$N</definedName>
    <definedName name="선로기기">[44]수량산출!$A$20:$AB$22</definedName>
    <definedName name="선로단가">#REF!</definedName>
    <definedName name="선로단가1">#REF!</definedName>
    <definedName name="선로물량">#REF!</definedName>
    <definedName name="선로물량1">#REF!</definedName>
    <definedName name="선로배관">[44]수량산출!$A$9:$AB$18</definedName>
    <definedName name="선로배선">[44]수량산출!$A$4:$AB$7</definedName>
    <definedName name="선로소화물">#REF!</definedName>
    <definedName name="선로수량">#REF!</definedName>
    <definedName name="선로수량1">#REF!</definedName>
    <definedName name="선로신설">#REF!</definedName>
    <definedName name="선로인공">#REF!</definedName>
    <definedName name="선로인공1">#REF!</definedName>
    <definedName name="선로정수">#REF!</definedName>
    <definedName name="선로철거">#REF!</definedName>
    <definedName name="선로철거단가">#REF!</definedName>
    <definedName name="선로철거단가1">#REF!</definedName>
    <definedName name="선반공">#REF!</definedName>
    <definedName name="선부">#REF!</definedName>
    <definedName name="선택층_포설_및_다짐">#REF!</definedName>
    <definedName name="선택층포설및다짐">#REF!</definedName>
    <definedName name="선팽창계수">#REF!</definedName>
    <definedName name="설" hidden="1">{#N/A,#N/A,FALSE,"KMC최종회의(7월) 자료"}</definedName>
    <definedName name="설계">#REF!</definedName>
    <definedName name="설계공사">#REF!</definedName>
    <definedName name="설계공사1">#REF!</definedName>
    <definedName name="설계내역">#REF!</definedName>
    <definedName name="설계변경5">#REF!</definedName>
    <definedName name="설계보상">[82]사업성분석!#REF!</definedName>
    <definedName name="설계비" hidden="1">#REF!</definedName>
    <definedName name="설계서1">#REF!</definedName>
    <definedName name="설계서123">#REF!</definedName>
    <definedName name="설계서2">#REF!</definedName>
    <definedName name="설계서3">#REF!</definedName>
    <definedName name="설계설명서3">#REF!</definedName>
    <definedName name="설계속도">#REF!</definedName>
    <definedName name="설계예산서1">#N/A</definedName>
    <definedName name="설계용역비">[20]가설건물!#REF!</definedName>
    <definedName name="설계조정율">#REF!</definedName>
    <definedName name="설명서">#REF!</definedName>
    <definedName name="설변" hidden="1">{#N/A,#N/A,FALSE,"KMC최종회의(7월) 자료"}</definedName>
    <definedName name="설변1" hidden="1">{#N/A,#N/A,FALSE,"KMC최종회의(7월) 자료"}</definedName>
    <definedName name="설변일위대가">[176]일위대가!$B$3:$I$939</definedName>
    <definedName name="설비" hidden="1">{#N/A,#N/A,TRUE,"960318-1";#N/A,#N/A,TRUE,"960318-2";#N/A,#N/A,TRUE,"960318-3"}</definedName>
    <definedName name="설비1" hidden="1">{#N/A,#N/A,TRUE,"960318-1";#N/A,#N/A,TRUE,"960318-2";#N/A,#N/A,TRUE,"960318-3"}</definedName>
    <definedName name="설비계">#REF!</definedName>
    <definedName name="설비계22">#REF!</definedName>
    <definedName name="설비투자" hidden="1">{#N/A,#N/A,FALSE,"정공"}</definedName>
    <definedName name="설집">#REF!</definedName>
    <definedName name="설치경비">#REF!</definedName>
    <definedName name="설치계">#REF!</definedName>
    <definedName name="설치노무비">#REF!</definedName>
    <definedName name="설치이윤">#REF!</definedName>
    <definedName name="설치재료비">#REF!</definedName>
    <definedName name="설치직접노무비">#REF!</definedName>
    <definedName name="설치직접노무비전">#REF!</definedName>
    <definedName name="성">#REF!</definedName>
    <definedName name="성도" hidden="1">{#N/A,#N/A,TRUE,"960318-1";#N/A,#N/A,TRUE,"960318-2";#N/A,#N/A,TRUE,"960318-3"}</definedName>
    <definedName name="성산1호">#REF!</definedName>
    <definedName name="성산2호">#REF!</definedName>
    <definedName name="성산3호">#REF!</definedName>
    <definedName name="성산4호">#REF!</definedName>
    <definedName name="성산5호">#REF!</definedName>
    <definedName name="성수">#N/A</definedName>
    <definedName name="성연">'[177]총(신설)'!$C$2:$N$487</definedName>
    <definedName name="세금">#REF!</definedName>
    <definedName name="세금과공과">#REF!</definedName>
    <definedName name="세로" hidden="1">{#N/A,#N/A,FALSE,"전력간선"}</definedName>
    <definedName name="세부일정" hidden="1">{#N/A,#N/A,FALSE,"단축1";#N/A,#N/A,FALSE,"단축2";#N/A,#N/A,FALSE,"단축3";#N/A,#N/A,FALSE,"장축";#N/A,#N/A,FALSE,"4WD"}</definedName>
    <definedName name="세부일정.1" hidden="1">{#N/A,#N/A,FALSE,"단축1";#N/A,#N/A,FALSE,"단축2";#N/A,#N/A,FALSE,"단축3";#N/A,#N/A,FALSE,"장축";#N/A,#N/A,FALSE,"4WD"}</definedName>
    <definedName name="세부추진" hidden="1">{#N/A,#N/A,FALSE,"정공"}</definedName>
    <definedName name="셋틈">'[116]고창터널(고창방향)'!#REF!</definedName>
    <definedName name="셧터공">#REF!</definedName>
    <definedName name="소">#REF!</definedName>
    <definedName name="소모">#REF!</definedName>
    <definedName name="소모품비">#REF!</definedName>
    <definedName name="소방">#REF!</definedName>
    <definedName name="소방감리">#REF!</definedName>
    <definedName name="소방공량산출서">BlankMacro1</definedName>
    <definedName name="소방내역">BlankMacro1</definedName>
    <definedName name="소방내역서">BlankMacro1</definedName>
    <definedName name="소방노임">'[176]대운반(철재)'!$B$3:$C$71</definedName>
    <definedName name="소방단가">'[59]22-1소단'!$A$1:$P$307</definedName>
    <definedName name="소방설비">[20]!Macro9</definedName>
    <definedName name="소방집계">#REF!</definedName>
    <definedName name="소속">[38]Sheet2!$C$1:$C$32</definedName>
    <definedName name="소수력">[178]단가!#REF!</definedName>
    <definedName name="소요기간" hidden="1">{#N/A,#N/A,FALSE,"정공"}</definedName>
    <definedName name="소요물자을지">#REF!</definedName>
    <definedName name="소운반거리" hidden="1">{#N/A,#N/A,FALSE,"현장 NCR 분석";#N/A,#N/A,FALSE,"현장품질감사";#N/A,#N/A,FALSE,"현장품질감사"}</definedName>
    <definedName name="소일위대가1">#REF!</definedName>
    <definedName name="소트">#REF!</definedName>
    <definedName name="소형B손료">'[92]기계경비(시간당)'!$H$240</definedName>
    <definedName name="소화물일위">#REF!</definedName>
    <definedName name="소화물전등">#REF!</definedName>
    <definedName name="소화주철장판" hidden="1">{#N/A,#N/A,FALSE,"단축1";#N/A,#N/A,FALSE,"단축2";#N/A,#N/A,FALSE,"단축3";#N/A,#N/A,FALSE,"장축";#N/A,#N/A,FALSE,"4WD"}</definedName>
    <definedName name="소ㅓ" hidden="1">{#N/A,#N/A,FALSE,"KMC최종회의(7월) 자료"}</definedName>
    <definedName name="소ㅜㅛㅕㅓㅓㅕ" hidden="1">{#N/A,#N/A,FALSE,"KMC최종회의(7월) 자료"}</definedName>
    <definedName name="속">#REF!</definedName>
    <definedName name="손료">5015</definedName>
    <definedName name="손익1" hidden="1">{#N/A,#N/A,FALSE,"정공"}</definedName>
    <definedName name="손익계산" hidden="1">{#N/A,#N/A,FALSE,"정공"}</definedName>
    <definedName name="손익관리2" hidden="1">{#N/A,#N/A,FALSE,"정공"}</definedName>
    <definedName name="손익분기">[83]!손익분기</definedName>
    <definedName name="손익비교표b" hidden="1">{#N/A,#N/A,FALSE,"정공"}</definedName>
    <definedName name="손해배상보험료">#REF!</definedName>
    <definedName name="솔" hidden="1">{#N/A,#N/A,FALSE,"KMC최종회의(7월) 자료"}</definedName>
    <definedName name="송" hidden="1">{#N/A,#N/A,TRUE,"Y생산";#N/A,#N/A,TRUE,"Y판매";#N/A,#N/A,TRUE,"Y총물량";#N/A,#N/A,TRUE,"Y능력";#N/A,#N/A,TRUE,"YKD"}</definedName>
    <definedName name="송곡교">#REF!</definedName>
    <definedName name="송곡교1">#REF!</definedName>
    <definedName name="송도">[0]!NNF</definedName>
    <definedName name="송수관로구경">#REF!</definedName>
    <definedName name="송익" hidden="1">{#N/A,#N/A,FALSE,"정공"}</definedName>
    <definedName name="송일경비단가">#REF!</definedName>
    <definedName name="송일노무단가">#REF!</definedName>
    <definedName name="송일수량">#REF!</definedName>
    <definedName name="송일자재단가">#REF!</definedName>
    <definedName name="송전기성17회기성내역서">'[179]토목수량(공정)'!#REF!</definedName>
    <definedName name="송전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송전전공">#REF!</definedName>
    <definedName name="송전종합">#N/A</definedName>
    <definedName name="송전토목종합">#N/A</definedName>
    <definedName name="송전활선전공">#REF!</definedName>
    <definedName name="송중AC집계">#REF!</definedName>
    <definedName name="송착">#REF!</definedName>
    <definedName name="송창기" hidden="1">{#N/A,#N/A,TRUE,"Y생산";#N/A,#N/A,TRUE,"Y판매";#N/A,#N/A,TRUE,"Y총물량";#N/A,#N/A,TRUE,"Y능력";#N/A,#N/A,TRUE,"YKD"}</definedName>
    <definedName name="송천1">#REF!</definedName>
    <definedName name="송천2">#REF!</definedName>
    <definedName name="쇼쇼">#REF!</definedName>
    <definedName name="쇼숄">#REF!</definedName>
    <definedName name="쇼ㅏㅓㅘㅡ" hidden="1">{#N/A,#N/A,TRUE,"Y생산";#N/A,#N/A,TRUE,"Y판매";#N/A,#N/A,TRUE,"Y총물량";#N/A,#N/A,TRUE,"Y능력";#N/A,#N/A,TRUE,"YKD"}</definedName>
    <definedName name="쇼ㅓ" hidden="1">{#N/A,#N/A,FALSE,"96 3월물량표";#N/A,#N/A,FALSE,"96 4월물량표";#N/A,#N/A,FALSE,"96 5월물량표"}</definedName>
    <definedName name="쇼ㅓㅑㅛㅕㅏㅣ" hidden="1">{#N/A,#N/A,TRUE,"Y생산";#N/A,#N/A,TRUE,"Y판매";#N/A,#N/A,TRUE,"Y총물량";#N/A,#N/A,TRUE,"Y능력";#N/A,#N/A,TRUE,"YKD"}</definedName>
    <definedName name="쇼ㅓㅡㅜ" hidden="1">{#N/A,#N/A,TRUE,"Y생산";#N/A,#N/A,TRUE,"Y판매";#N/A,#N/A,TRUE,"Y총물량";#N/A,#N/A,TRUE,"Y능력";#N/A,#N/A,TRUE,"YKD"}</definedName>
    <definedName name="쇼ㅕ">#REF!,#REF!,#REF!</definedName>
    <definedName name="쇼ㅛ">#REF!</definedName>
    <definedName name="쇼ㅛㅕㅓㅛ" hidden="1">{#N/A,#N/A,FALSE,"KMC최종회의(7월) 자료"}</definedName>
    <definedName name="쇽더ㅓㅕ6ㅛ" hidden="1">{#N/A,#N/A,FALSE,"KMC최종회의(7월) 자료"}</definedName>
    <definedName name="쇽쇼">#REF!</definedName>
    <definedName name="숏">#REF!</definedName>
    <definedName name="숏ㄱ">#REF!</definedName>
    <definedName name="숑ㅅ">#REF!</definedName>
    <definedName name="수">'[74]22수량'!$A$6:$Q$1278</definedName>
    <definedName name="수__량">#REF!</definedName>
    <definedName name="수48">#REF!</definedName>
    <definedName name="수금양식" hidden="1">{#N/A,#N/A,FALSE,"KMC최종회의(7월) 자료"}</definedName>
    <definedName name="수급인상호">#REF!</definedName>
    <definedName name="수급인성명">#REF!</definedName>
    <definedName name="수급인주소">#REF!</definedName>
    <definedName name="수량">#REF!</definedName>
    <definedName name="수량.단가">#REF!</definedName>
    <definedName name="수량1">#REF!</definedName>
    <definedName name="수량202">#REF!</definedName>
    <definedName name="수량22">#REF!</definedName>
    <definedName name="수량33">#REF!</definedName>
    <definedName name="수량48">'[119]36수량'!$A:$X</definedName>
    <definedName name="수량48할증">'[180]4'!#REF!</definedName>
    <definedName name="수량49">#REF!</definedName>
    <definedName name="수량계산">#REF!</definedName>
    <definedName name="수량계산1">#REF!</definedName>
    <definedName name="수량계산관악">#REF!</definedName>
    <definedName name="수량계산군포">#REF!</definedName>
    <definedName name="수량계산금정">#REF!</definedName>
    <definedName name="수량계산금정외3_1">#REF!</definedName>
    <definedName name="수량계산금정외3_2">#REF!</definedName>
    <definedName name="수량계산금정외3_3">#REF!</definedName>
    <definedName name="수량계산금정외3_4">#REF!</definedName>
    <definedName name="수량계산대야미외2_1">#REF!</definedName>
    <definedName name="수량계산대야미외2_2">#REF!</definedName>
    <definedName name="수량계산대야미외2_3">#REF!</definedName>
    <definedName name="수량계산대야미외2_4">#REF!</definedName>
    <definedName name="수량계산명학">#REF!</definedName>
    <definedName name="수량계산석수">#REF!</definedName>
    <definedName name="수량계산석수외3_1">#REF!</definedName>
    <definedName name="수량계산석수외3_2">#REF!</definedName>
    <definedName name="수량계산석수외3_4">#REF!</definedName>
    <definedName name="수량계산세류">#REF!</definedName>
    <definedName name="수량계산안산외3_1">#REF!</definedName>
    <definedName name="수량계산안산외3_2">#REF!</definedName>
    <definedName name="수량계산안산외3_3">#REF!</definedName>
    <definedName name="수량계산안산외3_4">#REF!</definedName>
    <definedName name="수량계산안양">#REF!</definedName>
    <definedName name="수량계산화서">#REF!</definedName>
    <definedName name="수량관악">#REF!</definedName>
    <definedName name="수량군퍼">#REF!</definedName>
    <definedName name="수량군포">#REF!</definedName>
    <definedName name="수량금정">#REF!</definedName>
    <definedName name="수량내역">#REF!</definedName>
    <definedName name="수량내역33">#REF!</definedName>
    <definedName name="수량명학">#REF!</definedName>
    <definedName name="수량산출">#REF!</definedName>
    <definedName name="수량산출1">[44]수량산출!$A$23:$AB$34</definedName>
    <definedName name="수량산출2">'[181]8.수량산출 (2)'!$A$1:$G$381</definedName>
    <definedName name="수량산출3">[182]수량산출!$A:$IV</definedName>
    <definedName name="수량산출서">[183]단가산출!#REF!</definedName>
    <definedName name="수량산출서1">#REF!</definedName>
    <definedName name="수량석수">#REF!</definedName>
    <definedName name="수량세류">#REF!</definedName>
    <definedName name="수량소화물">#REF!</definedName>
    <definedName name="수량안양">#REF!</definedName>
    <definedName name="수량원본">'[68]48일위(기존)'!$A$1:$X$65536</definedName>
    <definedName name="수량조서1">#REF!</definedName>
    <definedName name="수량조서2">#REF!</definedName>
    <definedName name="수량증감c">#N/A</definedName>
    <definedName name="수량증감현황">#REF!</definedName>
    <definedName name="수량지장">'[184]1-2.수량집계(지장,철거)'!$B$4:$Q$991</definedName>
    <definedName name="수량집계">#REF!</definedName>
    <definedName name="수량집계1">#REF!</definedName>
    <definedName name="수량집계2">#REF!</definedName>
    <definedName name="수량집계5">#REF!</definedName>
    <definedName name="수량집계표">#REF!</definedName>
    <definedName name="수량집계표2_5_탈취설비_List">#REF!</definedName>
    <definedName name="수량추정" hidden="1">{#N/A,#N/A,FALSE,"정공"}</definedName>
    <definedName name="수량화서">#REF!</definedName>
    <definedName name="수목">#REF!</definedName>
    <definedName name="수목목록">[185]일위대가표!#REF!</definedName>
    <definedName name="수배전">'[186]집계표(수배전제조구매)'!#REF!</definedName>
    <definedName name="수수수수수숫" hidden="1">{#N/A,#N/A,FALSE,"KMC최종회의(7월) 자료"}</definedName>
    <definedName name="수영">[0]!ㅁㄴㄹㅇㄹ</definedName>
    <definedName name="수은등기구품">#REF!</definedName>
    <definedName name="수익4속" hidden="1">{#N/A,#N/A,FALSE,"단축1";#N/A,#N/A,FALSE,"단축2";#N/A,#N/A,FALSE,"단축3";#N/A,#N/A,FALSE,"장축";#N/A,#N/A,FALSE,"4WD"}</definedName>
    <definedName name="수입">[83]!수입</definedName>
    <definedName name="수입인지">[106]공사설계서!#REF!</definedName>
    <definedName name="수입장비">#REF!</definedName>
    <definedName name="수입장비계">#REF!</definedName>
    <definedName name="수작업반장">#REF!</definedName>
    <definedName name="수정">#REF!</definedName>
    <definedName name="수정15변속기MH" hidden="1">{#N/A,#N/A,FALSE,"KMC최종회의(7월) 자료"}</definedName>
    <definedName name="수정물량" hidden="1">{#N/A,#N/A,TRUE,"Y생산";#N/A,#N/A,TRUE,"Y판매";#N/A,#N/A,TRUE,"Y총물량";#N/A,#N/A,TRUE,"Y능력";#N/A,#N/A,TRUE,"YKD"}</definedName>
    <definedName name="수정사업달성방안" hidden="1">{#N/A,#N/A,FALSE,"KMC최종회의(7월) 자료"}</definedName>
    <definedName name="수정손익" hidden="1">{#N/A,#N/A,FALSE,"정공"}</definedName>
    <definedName name="수조">#REF!</definedName>
    <definedName name="수조2">#REF!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케이블단가">#REF!</definedName>
    <definedName name="수직">#REF!</definedName>
    <definedName name="수진">[0]!NNF</definedName>
    <definedName name="수출판촉비총괄" hidden="1">#N/A</definedName>
    <definedName name="수평">#REF!</definedName>
    <definedName name="수현">#N/A</definedName>
    <definedName name="순">#REF!</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#REF!</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원가">#REF!</definedName>
    <definedName name="純工事原價">#REF!</definedName>
    <definedName name="숧">#REF!</definedName>
    <definedName name="숨기기">#N/A</definedName>
    <definedName name="숨기지않기">#N/A</definedName>
    <definedName name="숫단">#REF!</definedName>
    <definedName name="숫측">#REF!</definedName>
    <definedName name="숫평">#REF!</definedName>
    <definedName name="쉬트상">#REF!</definedName>
    <definedName name="쉬트시">#REF!</definedName>
    <definedName name="쉬트측">#REF!</definedName>
    <definedName name="쉬트하">#REF!</definedName>
    <definedName name="슈퓨퓨ㅠ" hidden="1">{#N/A,#N/A,FALSE,"KMC최종회의(7월) 자료"}</definedName>
    <definedName name="슈ㅗㅗㅜ" hidden="1">{#N/A,#N/A,FALSE,"KMC최종회의(7월) 자료"}</definedName>
    <definedName name="슌" hidden="1">{#N/A,#N/A,FALSE,"명세표"}</definedName>
    <definedName name="슠" hidden="1">{#N/A,#N/A,FALSE,"명세표"}</definedName>
    <definedName name="스테파넬">#REF!</definedName>
    <definedName name="슬래브높이">#REF!</definedName>
    <definedName name="슬래브전장">#REF!</definedName>
    <definedName name="슬레이트공">#REF!</definedName>
    <definedName name="승질">#REF!</definedName>
    <definedName name="승질나나다">#REF!</definedName>
    <definedName name="승호">#N/A</definedName>
    <definedName name="시">[168]노임단가!$A$3:$C$149</definedName>
    <definedName name="시1" hidden="1">{#N/A,#N/A,FALSE,"KMC최종회의(7월) 자료"}</definedName>
    <definedName name="시간표" hidden="1">{#N/A,#N/A,FALSE,"단축1";#N/A,#N/A,FALSE,"단축2";#N/A,#N/A,FALSE,"단축3";#N/A,#N/A,FALSE,"장축";#N/A,#N/A,FALSE,"4WD"}</definedName>
    <definedName name="시공이음">#REF!</definedName>
    <definedName name="시공측량사">#REF!</definedName>
    <definedName name="시공측량사조수">#REF!</definedName>
    <definedName name="시러">#REF!</definedName>
    <definedName name="시멘트">[151]주요자재단가!$J$43</definedName>
    <definedName name="시멘트합계">#REF!</definedName>
    <definedName name="시방">#REF!</definedName>
    <definedName name="시방11">#REF!</definedName>
    <definedName name="시방서">#REF!</definedName>
    <definedName name="시방서비고">#REF!</definedName>
    <definedName name="시방서이름">#REF!</definedName>
    <definedName name="시장동향" hidden="1">{#N/A,#N/A,TRUE,"Y생산";#N/A,#N/A,TRUE,"Y판매";#N/A,#N/A,TRUE,"Y총물량";#N/A,#N/A,TRUE,"Y능력";#N/A,#N/A,TRUE,"YKD"}</definedName>
    <definedName name="시점">#REF!</definedName>
    <definedName name="시점명">#REF!</definedName>
    <definedName name="시중노임1">#N/A</definedName>
    <definedName name="시중단가" hidden="1">{"'단계별시설공사비'!$A$3:$K$51"}</definedName>
    <definedName name="시트">#REF!</definedName>
    <definedName name="시행청">#REF!</definedName>
    <definedName name="시험관련기사">#REF!</definedName>
    <definedName name="시험관련산업기사">#REF!</definedName>
    <definedName name="시험보조수">#REF!</definedName>
    <definedName name="시험비">#REF!</definedName>
    <definedName name="시험비__토목">#REF!</definedName>
    <definedName name="시험비_토목">#REF!</definedName>
    <definedName name="시험비토목">#REF!</definedName>
    <definedName name="시험사1급">#REF!</definedName>
    <definedName name="시험사3급">[182]노임!$C$108</definedName>
    <definedName name="시험사4급">[182]노임!$C$109</definedName>
    <definedName name="시험편">#REF!</definedName>
    <definedName name="시헙사2급">#REF!</definedName>
    <definedName name="식재">#REF!</definedName>
    <definedName name="신">#N/A</definedName>
    <definedName name="신AT종합" hidden="1">{#N/A,#N/A,FALSE,"단축1";#N/A,#N/A,FALSE,"단축2";#N/A,#N/A,FALSE,"단축3";#N/A,#N/A,FALSE,"장축";#N/A,#N/A,FALSE,"4WD"}</definedName>
    <definedName name="신규제안서" hidden="1">{#N/A,#N/A,TRUE,"Y생산";#N/A,#N/A,TRUE,"Y판매";#N/A,#N/A,TRUE,"Y총물량";#N/A,#N/A,TRUE,"Y능력";#N/A,#N/A,TRUE,"YKD"}</definedName>
    <definedName name="신내역단가">#REF!</definedName>
    <definedName name="신노">'[187]2공종별예산조서'!$J$231</definedName>
    <definedName name="신뢰" hidden="1">{#N/A,#N/A,FALSE,"KMC최종회의(7월) 자료"}</definedName>
    <definedName name="신설">[117]자재!$4:$122</definedName>
    <definedName name="신설1" hidden="1">{#N/A,#N/A,FALSE,"명세표"}</definedName>
    <definedName name="신설단가">#REF!</definedName>
    <definedName name="신설신설">#REF!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세대종합" hidden="1">{#N/A,#N/A,FALSE,"단축1";#N/A,#N/A,FALSE,"단축2";#N/A,#N/A,FALSE,"단축3";#N/A,#N/A,FALSE,"장축";#N/A,#N/A,FALSE,"4WD"}</definedName>
    <definedName name="신세척신설">#REF!</definedName>
    <definedName name="신신">#REF!</definedName>
    <definedName name="신월2교">[20]부대내역!$B$5:$R$200</definedName>
    <definedName name="신월2교BOQ">'[20]#REF'!$A$1:$J$21</definedName>
    <definedName name="신재">'[187]2공종별예산조서'!$H$231</definedName>
    <definedName name="신진대교조명자재내역서">#REF!</definedName>
    <definedName name="신진철거기별" hidden="1">{#N/A,#N/A,FALSE,"현장 NCR 분석";#N/A,#N/A,FALSE,"현장품질감사";#N/A,#N/A,FALSE,"현장품질감사"}</definedName>
    <definedName name="신촌">#REF!</definedName>
    <definedName name="신축">#REF!</definedName>
    <definedName name="신축12">#REF!</definedName>
    <definedName name="신축공사" hidden="1">{"'단계별시설공사비'!$A$3:$K$51"}</definedName>
    <definedName name="신축이음각도">#REF!</definedName>
    <definedName name="신축이음갯수">#REF!</definedName>
    <definedName name="신축철거1">#REF!</definedName>
    <definedName name="신태진">#REF!</definedName>
    <definedName name="신호">'[188]인건비 '!$B$23</definedName>
    <definedName name="신호공">#REF!</definedName>
    <definedName name="신호기">'[76]11_세부산출근거'!신호기</definedName>
    <definedName name="신호기개량" hidden="1">{#N/A,#N/A,TRUE,"총괄"}</definedName>
    <definedName name="신호기용공배관">[97]!돌아가기</definedName>
    <definedName name="신호노">#REF!</definedName>
    <definedName name="신호재">#REF!</definedName>
    <definedName name="신화" hidden="1">{#N/A,#N/A,TRUE,"960318-1";#N/A,#N/A,TRUE,"960318-2";#N/A,#N/A,TRUE,"960318-3"}</definedName>
    <definedName name="신흥1호">#REF!</definedName>
    <definedName name="신흥2호">#REF!</definedName>
    <definedName name="실간접노무비">#REF!</definedName>
    <definedName name="실경상">#REF!</definedName>
    <definedName name="실내">#REF!</definedName>
    <definedName name="실노무비">#REF!</definedName>
    <definedName name="실도급경비">#REF!</definedName>
    <definedName name="실도장노임">#REF!</definedName>
    <definedName name="실사급재료비">#REF!</definedName>
    <definedName name="실수량">#REF!</definedName>
    <definedName name="실시" hidden="1">{#N/A,#N/A,FALSE,"단축1";#N/A,#N/A,FALSE,"단축2";#N/A,#N/A,FALSE,"단축3";#N/A,#N/A,FALSE,"장축";#N/A,#N/A,FALSE,"4WD"}</definedName>
    <definedName name="실시설계">#REF!</definedName>
    <definedName name="실시설계비">#REF!</definedName>
    <definedName name="실시적용">#REF!</definedName>
    <definedName name="실시적용1">#REF!</definedName>
    <definedName name="실시적용2">#REF!</definedName>
    <definedName name="실이윤">#REF!</definedName>
    <definedName name="실일반관리비">#REF!</definedName>
    <definedName name="실적종합" hidden="1">{#N/A,#N/A,FALSE,"KMC최종회의(7월) 자료"}</definedName>
    <definedName name="실전기노임">#REF!</definedName>
    <definedName name="실정" hidden="1">#REF!</definedName>
    <definedName name="실정구정토적" hidden="1">#REF!</definedName>
    <definedName name="실제">#N/A</definedName>
    <definedName name="실지수">#REF!</definedName>
    <definedName name="실지수_기호">#REF!</definedName>
    <definedName name="실지입재료비">#REF!</definedName>
    <definedName name="실직접노무비">#REF!</definedName>
    <definedName name="실토공노임">#REF!</definedName>
    <definedName name="실행75.5">#N/A</definedName>
    <definedName name="실행대비표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실행총괄">#N/A</definedName>
    <definedName name="실회사경비">#REF!</definedName>
    <definedName name="심사표" hidden="1">{#N/A,#N/A,TRUE,"Y생산";#N/A,#N/A,TRUE,"Y판매";#N/A,#N/A,TRUE,"Y총물량";#N/A,#N/A,TRUE,"Y능력";#N/A,#N/A,TRUE,"YKD"}</definedName>
    <definedName name="심산">#REF!</definedName>
    <definedName name="심야">#REF!</definedName>
    <definedName name="심평">#REF!</definedName>
    <definedName name="쒸트파일" hidden="1">#REF!</definedName>
    <definedName name="씨">#REF!</definedName>
    <definedName name="씨그마ck">#REF!</definedName>
    <definedName name="씨그마y">#REF!</definedName>
    <definedName name="씨발">#REF!</definedName>
    <definedName name="씨부럴">#REF!</definedName>
    <definedName name="씨불">#REF!</definedName>
    <definedName name="ㅇ">#REF!</definedName>
    <definedName name="ㅇ01">#REF!</definedName>
    <definedName name="ㅇ560">#REF!</definedName>
    <definedName name="ㅇㄱ셔ㅓㅀ" hidden="1">#REF!</definedName>
    <definedName name="ㅇ곻" hidden="1">{#N/A,#N/A,FALSE,"명세표"}</definedName>
    <definedName name="ㅇㄴ" hidden="1">{#N/A,#N/A,TRUE,"Y생산";#N/A,#N/A,TRUE,"Y판매";#N/A,#N/A,TRUE,"Y총물량";#N/A,#N/A,TRUE,"Y능력";#N/A,#N/A,TRUE,"YKD"}</definedName>
    <definedName name="ㅇㄴㄴㄴㄴㄴㄴㄴㄴㄴ" hidden="1">{#N/A,#N/A,FALSE,"혼합골재"}</definedName>
    <definedName name="ㅇㄴㄹ" hidden="1">{#N/A,#N/A,FALSE,"명세표"}</definedName>
    <definedName name="ㅇㄴㄹㄴㅇㄹ">#N/A</definedName>
    <definedName name="ㅇㄴㄹㅇ" hidden="1">{#N/A,#N/A,FALSE,"명세표"}</definedName>
    <definedName name="ㅇㄴㄹㅇㄴ" hidden="1">{#N/A,#N/A,FALSE,"명세표"}</definedName>
    <definedName name="ㅇㄴ륭" hidden="1">{#N/A,#N/A,FALSE,"명세표"}</definedName>
    <definedName name="ㅇㄴㄻ" hidden="1">{#N/A,#N/A,FALSE,"명세표"}</definedName>
    <definedName name="ㅇㄴㄿ">#N/A</definedName>
    <definedName name="ㅇㄴㅀ">#REF!</definedName>
    <definedName name="ㅇㄴㅀㄴ" hidden="1">{#N/A,#N/A,FALSE,"명세표"}</definedName>
    <definedName name="ㅇㄴㅀㄷㄱ" hidden="1">{#N/A,#N/A,FALSE,"명세표"}</definedName>
    <definedName name="ㅇㄴㅀㅇㄹ" hidden="1">{#N/A,#N/A,FALSE,"명세표"}</definedName>
    <definedName name="ㅇㄴㅁㄹ" hidden="1">{#N/A,#N/A,FALSE,"명세표"}</definedName>
    <definedName name="ㅇㄴㅁㅀ" hidden="1">{#N/A,#N/A,FALSE,"명세표"}</definedName>
    <definedName name="ㅇㄴㅁㅎㅁㄱ" hidden="1">{#N/A,#N/A,FALSE,"명세표"}</definedName>
    <definedName name="ㅇㄴ묄" hidden="1">{#N/A,#N/A,FALSE,"명세표"}</definedName>
    <definedName name="ㅇㄴ미ㅗㄹ" hidden="1">{#N/A,#N/A,FALSE,"명세표"}</definedName>
    <definedName name="ㅇㄴㅇㄴㅇㄴㅇㄴㅇ">#REF!</definedName>
    <definedName name="ㅇㄴㅌㄷㅈㄷ" hidden="1">{#N/A,#N/A,FALSE,"명세표"}</definedName>
    <definedName name="ㅇㄴㅍ" hidden="1">{#N/A,#N/A,FALSE,"명세표"}</definedName>
    <definedName name="ㅇ남러이">#REF!</definedName>
    <definedName name="ㅇ너밀" hidden="1">{#N/A,#N/A,FALSE,"명세표"}</definedName>
    <definedName name="ㅇ너ㅚㅇ너" hidden="1">{#N/A,#N/A,FALSE,"명세표"}</definedName>
    <definedName name="ㅇ널미ㅏ" hidden="1">{#N/A,#N/A,FALSE,"명세표"}</definedName>
    <definedName name="ㅇ노ㅓㄷㄹ" hidden="1">{#N/A,#N/A,FALSE,"명세표"}</definedName>
    <definedName name="ㅇㄶㄹㅇㅇ" hidden="1">{#N/A,#N/A,FALSE,"명세표"}</definedName>
    <definedName name="ㅇㄹ">#REF!</definedName>
    <definedName name="ㅇㄹ3" hidden="1">{#N/A,#N/A,FALSE,"명세표"}</definedName>
    <definedName name="ㅇㄹㄴㄹㄴ">#REF!</definedName>
    <definedName name="ㅇㄹㄴㄹㅇㄴ">#REF!</definedName>
    <definedName name="ㅇㄹㄴㅀㄹㅇㅎㄹㅇㅎ" hidden="1">{#N/A,#N/A,FALSE,"2~8번"}</definedName>
    <definedName name="ㅇㄹㄴㅇㅎ">'[126]6.관급자재조서'!$A$6:$Q$1278</definedName>
    <definedName name="ㅇㄹㄶ" hidden="1">{#N/A,#N/A,FALSE,"명세표"}</definedName>
    <definedName name="ㅇㄹㄶㅇㄹ" hidden="1">{#N/A,#N/A,FALSE,"명세표"}</definedName>
    <definedName name="ㅇㄹㄹ" hidden="1">'[189]원가 (2)'!$I$5:$I$30</definedName>
    <definedName name="ㅇㄹㅀㅁㄷ" hidden="1">{#N/A,#N/A,FALSE,"명세표"}</definedName>
    <definedName name="ㅇㄹ뮤ㅠㄹ" hidden="1">{#N/A,#N/A,FALSE,"KMC최종회의(7월) 자료"}</definedName>
    <definedName name="ㅇㄹㅇㄴ">[190]한강운반비!#REF!</definedName>
    <definedName name="ㅇㄹㅇㄹ" hidden="1">#REF!</definedName>
    <definedName name="ㅇㄹㅇㄹㅇ" hidden="1">{#N/A,#N/A,FALSE,"정공"}</definedName>
    <definedName name="ㅇㄹㅇㄹㅇㄹㅇㄹㅇ">#REF!</definedName>
    <definedName name="ㅇㄹㅇ륭로ㅠ" hidden="1">{#N/A,#N/A,FALSE,"KMC최종회의(7월) 자료"}</definedName>
    <definedName name="ㅇㄹㅊ" hidden="1">{#N/A,#N/A,FALSE,"명세표"}</definedName>
    <definedName name="ㅇㄹ혼ㅇ" hidden="1">{#N/A,#N/A,FALSE,"명세표"}</definedName>
    <definedName name="ㅇㄹ홍">#REF!</definedName>
    <definedName name="ㅇㄹ훌후ㅜ" hidden="1">{#N/A,#N/A,FALSE,"KMC최종회의(7월) 자료"}</definedName>
    <definedName name="ㅇㄹ흏ㅎ" hidden="1">{#N/A,#N/A,FALSE,"KMC최종회의(7월) 자료"}</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ㅣ몬이ㅑ">#N/A</definedName>
    <definedName name="ㅇ로헐ㅇ" hidden="1">{#N/A,#N/A,FALSE,"명세표"}</definedName>
    <definedName name="ㅇ로헝ㅊ" hidden="1">{#N/A,#N/A,FALSE,"명세표"}</definedName>
    <definedName name="ㅇ롷ㄴㅇㅀ" hidden="1">{#N/A,#N/A,FALSE,"명세표"}</definedName>
    <definedName name="ㅇ뢺" hidden="1">{#N/A,#N/A,FALSE,"명세표"}</definedName>
    <definedName name="ㅇ류류ㅗㅠ" hidden="1">{#N/A,#N/A,FALSE,"KMC최종회의(7월) 자료"}</definedName>
    <definedName name="ㅇ류뮤" hidden="1">{#N/A,#N/A,FALSE,"KMC최종회의(7월) 자료"}</definedName>
    <definedName name="ㅇ륭ㅎㄴ모" hidden="1">{#N/A,#N/A,FALSE,"KMC최종회의(7월) 자료"}</definedName>
    <definedName name="ㅇ리멍라">#REF!</definedName>
    <definedName name="ㅇㄻㄹ" hidden="1">{#N/A,#N/A,FALSE,"명세표"}</definedName>
    <definedName name="ㅇㄻㅎㅈㄷ" hidden="1">{#N/A,#N/A,FALSE,"명세표"}</definedName>
    <definedName name="ㅇㄿ">[20]!Macro13</definedName>
    <definedName name="ㅇㅀ" hidden="1">{#N/A,#N/A,FALSE,"명세표"}</definedName>
    <definedName name="ㅇㅀ4ㄱㄹㅇㅎ" hidden="1">{#N/A,#N/A,FALSE,"명세표"}</definedName>
    <definedName name="ㅇㅀㄴ" hidden="1">{#N/A,#N/A,FALSE,"명세표"}</definedName>
    <definedName name="ㅇㅀㄴㄱ" hidden="1">{#N/A,#N/A,FALSE,"명세표"}</definedName>
    <definedName name="ㅇㅀㄴㅀ" hidden="1">{#N/A,#N/A,FALSE,"명세표"}</definedName>
    <definedName name="ㅇㅀㄴㅇㄹ" hidden="1">{#N/A,#N/A,FALSE,"명세표"}</definedName>
    <definedName name="ㅇㅀㄴㅇㅀ" hidden="1">{#N/A,#N/A,FALSE,"명세표"}</definedName>
    <definedName name="ㅇㅀㄷ" hidden="1">{#N/A,#N/A,FALSE,"명세표"}</definedName>
    <definedName name="ㅇㅀㄻㄷㅈ" hidden="1">{#N/A,#N/A,FALSE,"명세표"}</definedName>
    <definedName name="ㅇㅀㅇㅀㄹㅇㅎ">#REF!</definedName>
    <definedName name="ㅇㅀㅇㅇㄹ" hidden="1">{#N/A,#N/A,FALSE,"명세표"}</definedName>
    <definedName name="ㅇㅀㅈㄷ" hidden="1">{#N/A,#N/A,FALSE,"명세표"}</definedName>
    <definedName name="ㅇㅀㅎ"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ㅇㅀㅎㅎㅎㅎㅎㅎㅎㅎㅎㅎㅎㅎㅎㅎㅎ" hidden="1">{#N/A,#N/A,FALSE,"구조2"}</definedName>
    <definedName name="ㅇㅁ">#REF!</definedName>
    <definedName name="ㅇㅁ너ㅚㅗ" hidden="1">{#N/A,#N/A,FALSE,"명세표"}</definedName>
    <definedName name="ㅇㅁ뇔" hidden="1">{#N/A,#N/A,FALSE,"명세표"}</definedName>
    <definedName name="ㅇㅁ뢰" hidden="1">{#N/A,#N/A,FALSE,"명세표"}</definedName>
    <definedName name="ㅇㅁ류ㅠㅁ유" hidden="1">{#N/A,#N/A,FALSE,"KMC최종회의(7월) 자료"}</definedName>
    <definedName name="ㅇㅁ리" hidden="1">{#N/A,#N/A,FALSE,"명세표"}</definedName>
    <definedName name="ㅇㅁㅀㅁㅎ" hidden="1">{#N/A,#N/A,FALSE,"명세표"}</definedName>
    <definedName name="ㅇㅁㅁ">#REF!</definedName>
    <definedName name="ㅇㅁㅇㅊㅌ" hidden="1">{#N/A,#N/A,FALSE,"명세표"}</definedName>
    <definedName name="ㅇㅁㅌ" hidden="1">{#N/A,#N/A,FALSE,"명세표"}</definedName>
    <definedName name="ㅇㅁㅎㄹㅇ" hidden="1">{#N/A,#N/A,FALSE,"명세표"}</definedName>
    <definedName name="ㅇ머ㅣㄹㅊ" hidden="1">{#N/A,#N/A,FALSE,"명세표"}</definedName>
    <definedName name="ㅇ뫼" hidden="1">{#N/A,#N/A,FALSE,"명세표"}</definedName>
    <definedName name="ㅇ묄" hidden="1">{#N/A,#N/A,FALSE,"명세표"}</definedName>
    <definedName name="ㅇ묄ㅇ" hidden="1">{#N/A,#N/A,FALSE,"명세표"}</definedName>
    <definedName name="ㅇ뮐" hidden="1">{#N/A,#N/A,FALSE,"명세표"}</definedName>
    <definedName name="ㅇ미ㅗㅇ너ㅗ" hidden="1">{#N/A,#N/A,FALSE,"명세표"}</definedName>
    <definedName name="ㅇㅇ">[38]Sheet2!$B$1:$B$7</definedName>
    <definedName name="ㅇㅇㄴㄴ" hidden="1">{#N/A,#N/A,FALSE,"명세표"}</definedName>
    <definedName name="ㅇㅇㄹ" hidden="1">#REF!</definedName>
    <definedName name="ㅇㅇㄹㄹ" hidden="1">{#N/A,#N/A,FALSE,"표지";#N/A,#N/A,FALSE,"전제";#N/A,#N/A,FALSE,"손익-자 (2)";#N/A,#N/A,FALSE,"손익-자";#N/A,#N/A,FALSE,"손익-마 (2)";#N/A,#N/A,FALSE,"손익-마";#N/A,#N/A,FALSE,"총손최종"}</definedName>
    <definedName name="ㅇㅇㅇ">#REF!,#REF!</definedName>
    <definedName name="ㅇㅇㅇㅇ" hidden="1">#REF!</definedName>
    <definedName name="ㅇㅇㅇㅇㅇ">#REF!</definedName>
    <definedName name="ㅇㅇㅇㅇㅇㅇㅇ">#REF!</definedName>
    <definedName name="ㅇㅇㅇㅇㅇㅇㅇㅇ">#REF!</definedName>
    <definedName name="ㅇㅇㅇㅇㅇㅇㅇㅇㅇㅇㅇㅇㅇㅇ">#REF!</definedName>
    <definedName name="ㅇ아앙">#REF!</definedName>
    <definedName name="ㅇ자ㅣ">#REF!</definedName>
    <definedName name="ㅇㅊㄴㅀ" hidden="1">{#N/A,#N/A,FALSE,"명세표"}</definedName>
    <definedName name="ㅇㅌㅊ" hidden="1">{#N/A,#N/A,FALSE,"명세표"}</definedName>
    <definedName name="ㅇㅎ" hidden="1">{#N/A,#N/A,FALSE,"명세표"}</definedName>
    <definedName name="ㅇㅎㄱㄷㄹ" hidden="1">{#N/A,#N/A,FALSE,"명세표"}</definedName>
    <definedName name="ㅇㅎㄴㅇㅎ">#REF!</definedName>
    <definedName name="ㅇㅎㄶㄹ" hidden="1">{#N/A,#N/A,FALSE,"명세표"}</definedName>
    <definedName name="ㅇㅎㄷㄱㅇㄴ" hidden="1">{#N/A,#N/A,FALSE,"명세표"}</definedName>
    <definedName name="ㅇㅎㄹㅇㅊ" hidden="1">{#N/A,#N/A,FALSE,"명세표"}</definedName>
    <definedName name="ㅇㅎ로" hidden="1">{#N/A,#N/A,FALSE,"명세표"}</definedName>
    <definedName name="ㅇㅎ롱ㄹㅇ" hidden="1">{#N/A,#N/A,FALSE,"명세표"}</definedName>
    <definedName name="ㅇㅎㄺㄷㅇㄹ" hidden="1">{#N/A,#N/A,FALSE,"명세표"}</definedName>
    <definedName name="ㅇㅎㅁㄱ" hidden="1">{#N/A,#N/A,FALSE,"명세표"}</definedName>
    <definedName name="ㅇㅎㅁㄹ" hidden="1">{#N/A,#N/A,FALSE,"명세표"}</definedName>
    <definedName name="ㅇㅎㅁㄹㅇㅌㄴ" hidden="1">{#N/A,#N/A,FALSE,"명세표"}</definedName>
    <definedName name="ㅇㅎㅇㅎ" hidden="1">{"'용역비'!$A$4:$C$8"}</definedName>
    <definedName name="ㅇㅎㅎㅇㅇ" hidden="1">{#N/A,#N/A,FALSE,"명세표"}</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#REF!</definedName>
    <definedName name="아까라치쵸코나비아">#REF!</definedName>
    <definedName name="아나나" hidden="1">{#N/A,#N/A,FALSE,"정공"}</definedName>
    <definedName name="아나마오" hidden="1">{#N/A,#N/A,FALSE,"정공"}</definedName>
    <definedName name="아뇨">#REF!</definedName>
    <definedName name="아늘믿">BlankMacro1</definedName>
    <definedName name="아니">BlankMacro1</definedName>
    <definedName name="아니꼬">#REF!</definedName>
    <definedName name="아니다">#REF!</definedName>
    <definedName name="아니면말고" hidden="1">{#N/A,#N/A,FALSE,"정공"}</definedName>
    <definedName name="아니아">#REF!</definedName>
    <definedName name="아니아니">#REF!</definedName>
    <definedName name="아니오" hidden="1">{#N/A,#N/A,FALSE,"정공"}</definedName>
    <definedName name="아니오옹" hidden="1">{#N/A,#N/A,FALSE,"정공"}</definedName>
    <definedName name="아니요">#REF!</definedName>
    <definedName name="아닙니다" hidden="1">{#N/A,#N/A,FALSE,"정공"}</definedName>
    <definedName name="아다">BlankMacro1</definedName>
    <definedName name="아디">BlankMacro1</definedName>
    <definedName name="아라">#REF!</definedName>
    <definedName name="아라ㅏㄹ">#REF!</definedName>
    <definedName name="아루">#REF!</definedName>
    <definedName name="아마" hidden="1">{#N/A,#N/A,FALSE,"현장 NCR 분석";#N/A,#N/A,FALSE,"현장품질감사";#N/A,#N/A,FALSE,"현장품질감사"}</definedName>
    <definedName name="아마로드" hidden="1">{#N/A,#N/A,FALSE,"현장 NCR 분석";#N/A,#N/A,FALSE,"현장품질감사";#N/A,#N/A,FALSE,"현장품질감사"}</definedName>
    <definedName name="아만22" hidden="1">{#N/A,#N/A,FALSE,"명세표"}</definedName>
    <definedName name="아무거나" hidden="1">{#N/A,#N/A,FALSE,"명세표"}</definedName>
    <definedName name="아브라함">#REF!</definedName>
    <definedName name="아서">BlankMacro1</definedName>
    <definedName name="아세">#REF!</definedName>
    <definedName name="아세칠렌">#REF!</definedName>
    <definedName name="아세틸렌">[191]경비!$I$26</definedName>
    <definedName name="아스콘_기층_포설">#REF!</definedName>
    <definedName name="아스콘_포장깨기">#REF!</definedName>
    <definedName name="아스콘_포장절단">#REF!</definedName>
    <definedName name="아스콘_표층_포설">#REF!</definedName>
    <definedName name="아스콘2" hidden="1">[192]조명시설!#REF!</definedName>
    <definedName name="아스콘기층포설">#REF!</definedName>
    <definedName name="아스콘포장깨기">#REF!</definedName>
    <definedName name="아스콘포장절단">#REF!</definedName>
    <definedName name="아스콘표층포설">#REF!</definedName>
    <definedName name="아스타일공">#REF!</definedName>
    <definedName name="아스팔트">#REF!</definedName>
    <definedName name="아스팔트_운반">#REF!</definedName>
    <definedName name="아스팔트가산면적집계">#REF!</definedName>
    <definedName name="아스팔트운반">#REF!</definedName>
    <definedName name="아아아">#REF!</definedName>
    <definedName name="아아아아앙">#REF!</definedName>
    <definedName name="아아아앙">#REF!</definedName>
    <definedName name="아아앙">#REF!</definedName>
    <definedName name="아앙" hidden="1">{#N/A,#N/A,FALSE,"KMC최종회의(7월) 자료"}</definedName>
    <definedName name="아연도28">#REF!</definedName>
    <definedName name="아연도28C">[28]Sheet6!#REF!</definedName>
    <definedName name="아연도강관단가">#REF!</definedName>
    <definedName name="아연도배관단가">#REF!</definedName>
    <definedName name="아연도배관자재">#REF!</definedName>
    <definedName name="아연도전선관">#REF!</definedName>
    <definedName name="아이" hidden="1">#REF!</definedName>
    <definedName name="아테네" hidden="1">{#N/A,#N/A,TRUE,"Y생산";#N/A,#N/A,TRUE,"Y판매";#N/A,#N/A,TRUE,"Y총물량";#N/A,#N/A,TRUE,"Y능력";#N/A,#N/A,TRUE,"YKD"}</definedName>
    <definedName name="아테네대차" hidden="1">{#N/A,#N/A,FALSE,"단축1";#N/A,#N/A,FALSE,"단축2";#N/A,#N/A,FALSE,"단축3";#N/A,#N/A,FALSE,"장축";#N/A,#N/A,FALSE,"4WD"}</definedName>
    <definedName name="아테네의장계획" hidden="1">{#N/A,#N/A,TRUE,"Y생산";#N/A,#N/A,TRUE,"Y판매";#N/A,#N/A,TRUE,"Y총물량";#N/A,#N/A,TRUE,"Y능력";#N/A,#N/A,TRUE,"YKD"}</definedName>
    <definedName name="아하마니다">#REF!</definedName>
    <definedName name="아휴">#REF!</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아어">#REF!</definedName>
    <definedName name="아ㅓㅣㅏㄴ">#REF!</definedName>
    <definedName name="안">#REF!</definedName>
    <definedName name="안___전__점__검__비">#REF!</definedName>
    <definedName name="안내">#REF!</definedName>
    <definedName name="안방1호">#REF!</definedName>
    <definedName name="안방2호">#REF!</definedName>
    <definedName name="안전">[78]제비율!$C$7</definedName>
    <definedName name="안전관리비">#REF!</definedName>
    <definedName name="안전기초">#REF!</definedName>
    <definedName name="안정수위">#REF!</definedName>
    <definedName name="알12">#REF!</definedName>
    <definedName name="알d">#REF!</definedName>
    <definedName name="알파1">#REF!</definedName>
    <definedName name="알파2">#REF!</definedName>
    <definedName name="암__거">#REF!</definedName>
    <definedName name="암거">#REF!</definedName>
    <definedName name="암거_날개벽">#REF!</definedName>
    <definedName name="암거날개벽">#REF!</definedName>
    <definedName name="압">#REF!</definedName>
    <definedName name="압입시공">#REF!</definedName>
    <definedName name="압접">[191]경비!$N$30</definedName>
    <definedName name="압착터미널">[193]단가!#REF!</definedName>
    <definedName name="압후">#REF!</definedName>
    <definedName name="앗서" hidden="1">{#N/A,#N/A,FALSE,"정공"}</definedName>
    <definedName name="앙">#REF!</definedName>
    <definedName name="앞들1호">#REF!</definedName>
    <definedName name="앞들2호">#REF!</definedName>
    <definedName name="애자">#REF!</definedName>
    <definedName name="애자신설" hidden="1">{#N/A,#N/A,FALSE,"명세표"}</definedName>
    <definedName name="앨c">#REF!</definedName>
    <definedName name="앨e">#REF!</definedName>
    <definedName name="앵커볼트">#REF!</definedName>
    <definedName name="야">#REF!</definedName>
    <definedName name="야외휘도">#REF!</definedName>
    <definedName name="야쿠">#REF!</definedName>
    <definedName name="약">#REF!</definedName>
    <definedName name="약식손익" hidden="1">{#N/A,#N/A,FALSE,"정공"}</definedName>
    <definedName name="약정상환2" hidden="1">{#N/A,#N/A,FALSE,"KMC최종회의(7월) 자료"}</definedName>
    <definedName name="약정잉자" hidden="1">{#N/A,#N/A,FALSE,"정공"}</definedName>
    <definedName name="양매자0403">[20]데이타!$E$168</definedName>
    <definedName name="양매자0505">[20]데이타!$E$169</definedName>
    <definedName name="양매자0606">[20]데이타!$E$170</definedName>
    <definedName name="양산품질1" hidden="1">{#N/A,#N/A,FALSE,"KMC최종회의(7월) 자료"}</definedName>
    <definedName name="양수대교자재내역서">#REF!</definedName>
    <definedName name="양수대교자재총괄표">#REF!</definedName>
    <definedName name="양수대교조명자재내역서">#REF!</definedName>
    <definedName name="양수량">#REF!</definedName>
    <definedName name="양식">[194]노무비!$A$1:$E$65536</definedName>
    <definedName name="양압력">#REF!</definedName>
    <definedName name="어">{"'용역비'!$A$4:$C$8"}</definedName>
    <definedName name="어라">#REF!</definedName>
    <definedName name="어름" hidden="1">{#N/A,#N/A,FALSE,"명세표"}</definedName>
    <definedName name="어어ㅣ아너">#REF!</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ㅗㄷㄱㄹ" hidden="1">{#N/A,#N/A,FALSE,"명세표"}</definedName>
    <definedName name="어ㅗ링" hidden="1">{#N/A,#N/A,FALSE,"명세표"}</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얻ㄱㄹㅇ" hidden="1">{#N/A,#N/A,FALSE,"명세표"}</definedName>
    <definedName name="업무계획" hidden="1">{#N/A,#N/A,FALSE,"KMC최종회의(7월) 자료"}</definedName>
    <definedName name="업무보고2002" hidden="1">{#N/A,#N/A,TRUE,"Y생산";#N/A,#N/A,TRUE,"Y판매";#N/A,#N/A,TRUE,"Y총물량";#N/A,#N/A,TRUE,"Y능력";#N/A,#N/A,TRUE,"YKD"}</definedName>
    <definedName name="업무보고용" hidden="1">{#N/A,#N/A,FALSE,"정공"}</definedName>
    <definedName name="업체" hidden="1">#REF!</definedName>
    <definedName name="업체단가">[195]자재단가!$A$6:$M$159</definedName>
    <definedName name="에반게리온">#REF!</definedName>
    <definedName name="에반에셀">#REF!</definedName>
    <definedName name="에산서총괄" hidden="1">{#N/A,#N/A,FALSE,"현장 NCR 분석";#N/A,#N/A,FALSE,"현장품질감사";#N/A,#N/A,FALSE,"현장품질감사"}</definedName>
    <definedName name="에이스">#REF!</definedName>
    <definedName name="엑설">#REF!</definedName>
    <definedName name="여름">#REF!</definedName>
    <definedName name="여비">#REF!</definedName>
    <definedName name="여신교통비">#REF!</definedName>
    <definedName name="여유">#REF!</definedName>
    <definedName name="여유폭">#REF!</definedName>
    <definedName name="역1">#REF!</definedName>
    <definedName name="역간">#REF!</definedName>
    <definedName name="역공종">[196]역공종!$A$2:$E$595</definedName>
    <definedName name="역명판신설수량">#REF!</definedName>
    <definedName name="역명표">#REF!</definedName>
    <definedName name="역사_동익산">#REF!</definedName>
    <definedName name="역삼">#REF!</definedName>
    <definedName name="역수11">#REF!</definedName>
    <definedName name="역수량1">#REF!</definedName>
    <definedName name="역수량11">#REF!</definedName>
    <definedName name="역수량2">#REF!</definedName>
    <definedName name="역전경주" hidden="1">{#N/A,#N/A,FALSE,"KMC최종회의(7월) 자료"}</definedName>
    <definedName name="역집계">#REF!</definedName>
    <definedName name="연">'[74]49일위'!$A$1:$M$203</definedName>
    <definedName name="연_마_지">#REF!</definedName>
    <definedName name="연구">#REF!</definedName>
    <definedName name="연구보">#REF!</definedName>
    <definedName name="연구보조원">#REF!</definedName>
    <definedName name="연구원">#REF!</definedName>
    <definedName name="연구원가" hidden="1">{#N/A,#N/A,FALSE,"BS";#N/A,#N/A,FALSE,"PL";#N/A,#N/A,FALSE,"A";#N/A,#N/A,FALSE,"B";#N/A,#N/A,FALSE,"B1";#N/A,#N/A,FALSE,"C";#N/A,#N/A,FALSE,"C1";#N/A,#N/A,FALSE,"C2";#N/A,#N/A,FALSE,"D";#N/A,#N/A,FALSE,"E";#N/A,#N/A,FALSE,"F";#N/A,#N/A,FALSE,"AA";#N/A,#N/A,FALSE,"BB";#N/A,#N/A,FALSE,"CC";#N/A,#N/A,FALSE,"DD";#N/A,#N/A,FALSE,"EE";#N/A,#N/A,FALSE,"FF";#N/A,#N/A,FALSE,"PL10";#N/A,#N/A,FALSE,"PL20";#N/A,#N/A,FALSE,"PL30"}</definedName>
    <definedName name="연금">[78]제비율!$C$12</definedName>
    <definedName name="연돌공">#REF!</definedName>
    <definedName name="연동장치" hidden="1">{#N/A,#N/A,TRUE,"총괄"}</definedName>
    <definedName name="연료펌프" hidden="1">[197]CAUDIT!#REF!</definedName>
    <definedName name="연마공">#REF!</definedName>
    <definedName name="연속_KVA">#REF!</definedName>
    <definedName name="연속_KW">#REF!</definedName>
    <definedName name="연습" hidden="1">{#N/A,#N/A,FALSE,"명세표"}</definedName>
    <definedName name="연습9">#REF!</definedName>
    <definedName name="연습99">#REF!</definedName>
    <definedName name="연월차" hidden="1">{#N/A,#N/A,TRUE,"Y생산";#N/A,#N/A,TRUE,"Y판매";#N/A,#N/A,TRUE,"Y총물량";#N/A,#N/A,TRUE,"Y능력";#N/A,#N/A,TRUE,"YKD"}</definedName>
    <definedName name="연장">#REF!</definedName>
    <definedName name="연접도움말">[97]!연접도움말</definedName>
    <definedName name="연접물량">'[76]11_세부산출근거'!연접물량</definedName>
    <definedName name="연주얀" hidden="1">{#N/A,#N/A,FALSE,"정공"}</definedName>
    <definedName name="연험">#REF!</definedName>
    <definedName name="연후">#REF!</definedName>
    <definedName name="열">#REF!</definedName>
    <definedName name="열차">#REF!</definedName>
    <definedName name="열차노">#REF!</definedName>
    <definedName name="열차무선전화설비">#REF!</definedName>
    <definedName name="열차재">#REF!</definedName>
    <definedName name="열처리" hidden="1">{#N/A,#N/A,FALSE,"단축1";#N/A,#N/A,FALSE,"단축2";#N/A,#N/A,FALSE,"단축3";#N/A,#N/A,FALSE,"장축";#N/A,#N/A,FALSE,"4WD"}</definedName>
    <definedName name="영">#REF!,#REF!</definedName>
    <definedName name="영남">[0]!SSR</definedName>
    <definedName name="영동" hidden="1">{#N/A,#N/A,TRUE,"토적및재료집계";#N/A,#N/A,TRUE,"토적및재료집계";#N/A,#N/A,TRUE,"단위량"}</definedName>
    <definedName name="영동구분소" hidden="1">{#N/A,#N/A,TRUE,"토적및재료집계";#N/A,#N/A,TRUE,"토적및재료집계";#N/A,#N/A,TRUE,"단위량"}</definedName>
    <definedName name="영동보수기지">#REF!</definedName>
    <definedName name="영림기사">#REF!</definedName>
    <definedName name="영미">[0]!NNF</definedName>
    <definedName name="영상" hidden="1">{#N/A,#N/A,TRUE,"960318-1";#N/A,#N/A,TRUE,"960318-2";#N/A,#N/A,TRUE,"960318-3"}</definedName>
    <definedName name="영상1" hidden="1">{#N/A,#N/A,TRUE,"960318-1";#N/A,#N/A,TRUE,"960318-2";#N/A,#N/A,TRUE,"960318-3"}</definedName>
    <definedName name="영상감시">#REF!</definedName>
    <definedName name="영상감시경마">#REF!</definedName>
    <definedName name="영상감시고잔">#REF!</definedName>
    <definedName name="영상감시공단">#REF!</definedName>
    <definedName name="영상감시관악">#REF!</definedName>
    <definedName name="영상감시군포">#REF!</definedName>
    <definedName name="영상감시금정">#REF!</definedName>
    <definedName name="영상감시대공원">#REF!</definedName>
    <definedName name="영상감시대야미">#REF!</definedName>
    <definedName name="영상감시명학">#REF!</definedName>
    <definedName name="영상감시반월">#REF!</definedName>
    <definedName name="영상감시상록수">#REF!</definedName>
    <definedName name="영상감시석수">#REF!</definedName>
    <definedName name="영상감시세류">#REF!</definedName>
    <definedName name="영상감시안산">#REF!</definedName>
    <definedName name="영상감시안양">#REF!</definedName>
    <definedName name="영상감시한대">#REF!</definedName>
    <definedName name="영상감시화서">#REF!</definedName>
    <definedName name="영상노">#REF!</definedName>
    <definedName name="영상재">#REF!</definedName>
    <definedName name="영터">#REF!</definedName>
    <definedName name="예">[198]!Macro10</definedName>
    <definedName name="예1" hidden="1">{#N/A,#N/A,FALSE,"정공"}</definedName>
    <definedName name="예2" hidden="1">{#N/A,#N/A,FALSE,"정공"}</definedName>
    <definedName name="예3">#REF!</definedName>
    <definedName name="예55">#REF!</definedName>
    <definedName name="예가율">[199]변경품셈총괄!$U$10</definedName>
    <definedName name="예산">#REF!</definedName>
    <definedName name="예산2" hidden="1">{#N/A,#N/A,FALSE,"단축1";#N/A,#N/A,FALSE,"단축2";#N/A,#N/A,FALSE,"단축3";#N/A,#N/A,FALSE,"장축";#N/A,#N/A,FALSE,"4WD"}</definedName>
    <definedName name="예산서">#N/A</definedName>
    <definedName name="예산조서">#REF!</definedName>
    <definedName name="예산조서1">#REF!</definedName>
    <definedName name="예산조서2">#REF!</definedName>
    <definedName name="예정공정표">[200]사업수지!$H$77</definedName>
    <definedName name="오래">#N/A</definedName>
    <definedName name="오류">#REF!</definedName>
    <definedName name="오리" hidden="1">{#N/A,#N/A,FALSE,"명세표"}</definedName>
    <definedName name="오성협" hidden="1">{#N/A,#N/A,TRUE,"Y생산";#N/A,#N/A,TRUE,"Y판매";#N/A,#N/A,TRUE,"Y총물량";#N/A,#N/A,TRUE,"Y능력";#N/A,#N/A,TRUE,"YKD"}</definedName>
    <definedName name="오수중계지급">#N/A</definedName>
    <definedName name="오승진">[201]내역서!#REF!</definedName>
    <definedName name="오주1호">#REF!</definedName>
    <definedName name="오주2호">#REF!</definedName>
    <definedName name="오주3" hidden="1">{#N/A,#N/A,FALSE,"KMC최종회의(7월) 자료"}</definedName>
    <definedName name="오주3호">#REF!</definedName>
    <definedName name="오주4호">#REF!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곡골약간">#REF!</definedName>
    <definedName name="옥곡역">#REF!</definedName>
    <definedName name="옥내수량">'[202]22수량'!$A$1:$R$65536</definedName>
    <definedName name="옥외1">#REF!</definedName>
    <definedName name="옥외2">#REF!</definedName>
    <definedName name="옥외3">#REF!</definedName>
    <definedName name="옥외4">#REF!</definedName>
    <definedName name="옥외5">#REF!</definedName>
    <definedName name="옥외6">#REF!</definedName>
    <definedName name="옥외7">#REF!</definedName>
    <definedName name="옥외8">#REF!</definedName>
    <definedName name="옥외등신설공구손료">[201]옥외등신설!$O$18</definedName>
    <definedName name="옥외등신설공비">[201]옥외등신설!$O$14</definedName>
    <definedName name="옥외등신설재료비">[201]옥외등신설!$O$10</definedName>
    <definedName name="옥외등철거공구손료">#REF!</definedName>
    <definedName name="옥외등철거공비">#REF!</definedName>
    <definedName name="옥외수량1">#REF!</definedName>
    <definedName name="옥외수량2">#REF!</definedName>
    <definedName name="옥외수량3">#REF!</definedName>
    <definedName name="옥외수량4">#REF!</definedName>
    <definedName name="옥외수량5">#REF!</definedName>
    <definedName name="옥외수량6">#REF!</definedName>
    <definedName name="옥외수량7">#REF!</definedName>
    <definedName name="옥외수량8">#REF!</definedName>
    <definedName name="온도">#REF!</definedName>
    <definedName name="온돌공">#REF!</definedName>
    <definedName name="온양역사표지" hidden="1">{#N/A,#N/A,FALSE,"명세표"}</definedName>
    <definedName name="옫ㄱㄹㅇ" hidden="1">{#N/A,#N/A,FALSE,"명세표"}</definedName>
    <definedName name="올호" hidden="1">{#N/A,#N/A,FALSE,"명세표"}</definedName>
    <definedName name="옹벽공">#REF!</definedName>
    <definedName name="옹벽자재">#REF!</definedName>
    <definedName name="와밀" hidden="1">{#N/A,#N/A,FALSE,"명세표"}</definedName>
    <definedName name="완공3" hidden="1">#REF!</definedName>
    <definedName name="완금">#REF!</definedName>
    <definedName name="완금신설">#REF!</definedName>
    <definedName name="왕숙2교">[20]제잡비집계!#REF!</definedName>
    <definedName name="왜" hidden="1">{#N/A,#N/A,FALSE,"정공"}</definedName>
    <definedName name="왜그래">#REF!</definedName>
    <definedName name="왜이러니">#REF!</definedName>
    <definedName name="외등">#REF!</definedName>
    <definedName name="외료펴" hidden="1">{#N/A,#N/A,FALSE,"명세표"}</definedName>
    <definedName name="외벽">#REF!</definedName>
    <definedName name="외주4" hidden="1">{#N/A,#N/A,FALSE,"KMC최종회의(7월) 자료"}</definedName>
    <definedName name="외주가공비">#REF!</definedName>
    <definedName name="외주변경">#REF!</definedName>
    <definedName name="요금">#REF!</definedName>
    <definedName name="요동1호">#REF!</definedName>
    <definedName name="요동2호">#REF!</definedName>
    <definedName name="요약3" hidden="1">{#N/A,#N/A,FALSE,"정공"}</definedName>
    <definedName name="요약5" hidden="1">{#N/A,#N/A,FALSE,"정공"}</definedName>
    <definedName name="요약총괄" hidden="1">{#N/A,#N/A,FALSE,"정공"}</definedName>
    <definedName name="요율">#REF!</definedName>
    <definedName name="요율인쇄">#REF!</definedName>
    <definedName name="용">#REF!</definedName>
    <definedName name="용_접_봉">#REF!</definedName>
    <definedName name="용5">[140]재료!$C$10</definedName>
    <definedName name="용50">#REF!</definedName>
    <definedName name="용5경">#REF!</definedName>
    <definedName name="용60">#REF!</definedName>
    <definedName name="용경5">#REF!</definedName>
    <definedName name="용도차" hidden="1">{#N/A,#N/A,FALSE,"단축1";#N/A,#N/A,FALSE,"단축2";#N/A,#N/A,FALSE,"단축3";#N/A,#N/A,FALSE,"장축";#N/A,#N/A,FALSE,"4WD"}</definedName>
    <definedName name="용동">#REF!</definedName>
    <definedName name="용동산출">'[196]수량산출(2공구)'!$B$2:$J$978</definedName>
    <definedName name="용량">#REF!</definedName>
    <definedName name="용산수량계산">#REF!</definedName>
    <definedName name="용신10">#REF!</definedName>
    <definedName name="용신20">#REF!</definedName>
    <definedName name="용역">[82]사업성분석!#REF!</definedName>
    <definedName name="용재50">[191]경비!$I$18</definedName>
    <definedName name="용재60">[191]경비!$I$19</definedName>
    <definedName name="용접">#REF!</definedName>
    <definedName name="용접공">'[92]기계경비(시간당)'!$D$13</definedName>
    <definedName name="용접공_일반">#REF!</definedName>
    <definedName name="용접공_철도">#REF!</definedName>
    <definedName name="용접기계" hidden="1">[203]단가!#REF!</definedName>
    <definedName name="용표">#REF!</definedName>
    <definedName name="우리">#REF!</definedName>
    <definedName name="우리나라">[0]!jhg</definedName>
    <definedName name="우물공">#REF!</definedName>
    <definedName name="우산">#REF!</definedName>
    <definedName name="우수13">#REF!</definedName>
    <definedName name="우씨">#REF!</definedName>
    <definedName name="우야">#REF!</definedName>
    <definedName name="우우">#REF!</definedName>
    <definedName name="우우우우">#REF!</definedName>
    <definedName name="우평">#REF!</definedName>
    <definedName name="우휴">#REF!</definedName>
    <definedName name="우ㅜㅜㅜ">#REF!</definedName>
    <definedName name="운">#REF!</definedName>
    <definedName name="운반">#REF!</definedName>
    <definedName name="운반2">#REF!</definedName>
    <definedName name="운반구간">#REF!</definedName>
    <definedName name="운반부표">#REF!</definedName>
    <definedName name="운반비">#REF!</definedName>
    <definedName name="운반비2">#REF!</definedName>
    <definedName name="운반비22" hidden="1">#REF!</definedName>
    <definedName name="운반비a">'[204]운반비(시흥)'!$D$20</definedName>
    <definedName name="운반비간지">[0]!SSR</definedName>
    <definedName name="운반비산출">#N/A</definedName>
    <definedName name="운반비조서" hidden="1">{#N/A,#N/A,FALSE,"명세표"}</definedName>
    <definedName name="운반중량">[205]총괄집계표!#REF!</definedName>
    <definedName name="운반중량1" hidden="1">#REF!</definedName>
    <definedName name="운반집">[205]총괄집계표!#REF!</definedName>
    <definedName name="운반집계">[205]총괄집계표!#REF!</definedName>
    <definedName name="운암">#REF!</definedName>
    <definedName name="운영" hidden="1">{#N/A,#N/A,FALSE,"KMC최종회의(7월) 자료"}</definedName>
    <definedName name="운잔">#REF!</definedName>
    <definedName name="운전">#REF!</definedName>
    <definedName name="운전기사">[206]인건비!$B$13</definedName>
    <definedName name="운전사">#REF!</definedName>
    <definedName name="운전사_기계">#REF!</definedName>
    <definedName name="운전사_운반">'[92]기계경비(시간당)'!$D$7</definedName>
    <definedName name="운전사_운반차">#REF!</definedName>
    <definedName name="운전조">#REF!</definedName>
    <definedName name="운전조수">#REF!</definedName>
    <definedName name="운진">#REF!</definedName>
    <definedName name="운호1호">#REF!</definedName>
    <definedName name="운호2호">#REF!</definedName>
    <definedName name="운호3호">#REF!</definedName>
    <definedName name="울울울">#REF!</definedName>
    <definedName name="워">#REF!</definedName>
    <definedName name="원">#REF!</definedName>
    <definedName name="원_가_계_산_서">#REF!</definedName>
    <definedName name="원_형_봉_강">#REF!</definedName>
    <definedName name="원10">[207]신고조서!$C$6</definedName>
    <definedName name="원11">[207]신고조서!$C$8</definedName>
    <definedName name="원2">#REF!</definedName>
    <definedName name="원25">[207]신고조서!$C$9</definedName>
    <definedName name="원27">[207]신고조서!$C$10</definedName>
    <definedName name="원28">[207]신고조서!$C$11</definedName>
    <definedName name="원29">[207]신고조서!$C$13</definedName>
    <definedName name="원54">[208]신고조서!$C$8</definedName>
    <definedName name="원56">[207]신고조서!$C$16</definedName>
    <definedName name="원60">[208]신고조서!$C$10</definedName>
    <definedName name="원61">[208]신고조서!$C$11</definedName>
    <definedName name="원62">[208]신고조서!$C$12</definedName>
    <definedName name="원63">[208]신고조서!$C$13</definedName>
    <definedName name="원64">[208]신고조서!$C$14</definedName>
    <definedName name="원65">[208]신고조서!$C$15</definedName>
    <definedName name="원가">#REF!</definedName>
    <definedName name="원가1">#N/A</definedName>
    <definedName name="원가5">#REF!</definedName>
    <definedName name="원가6">#REF!</definedName>
    <definedName name="원가가가가가가">#REF!</definedName>
    <definedName name="원가계">#REF!</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#REF!,#REF!,#REF!</definedName>
    <definedName name="원가계산1">[209]자재단가!$A$6:$M$156</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#REF!</definedName>
    <definedName name="원가계산서1" hidden="1">{#N/A,#N/A,TRUE,"총괄"}</definedName>
    <definedName name="원가계산서2" hidden="1">{#N/A,#N/A,TRUE,"총괄"}</definedName>
    <definedName name="원가계산창">#N/A</definedName>
    <definedName name="원가관리라" hidden="1">{#N/A,#N/A,FALSE,"정공"}</definedName>
    <definedName name="원가내역" hidden="1">#REF!</definedName>
    <definedName name="원가변경">[41]수량산출!#REF!</definedName>
    <definedName name="원가산출">[210]자재단가!$A$4:$Q$186</definedName>
    <definedName name="원가적용" hidden="1">{#N/A,#N/A,FALSE,"정공"}</definedName>
    <definedName name="원가절감반영후" hidden="1">{#N/A,#N/A,FALSE,"정공"}</definedName>
    <definedName name="원가표" hidden="1">{#N/A,#N/A,FALSE,"명세표"}</definedName>
    <definedName name="원가합계">#REF!</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길">#REF!</definedName>
    <definedName name="원길이">[208]관급!#REF!</definedName>
    <definedName name="원내역서" hidden="1">{#N/A,#N/A,FALSE,"전력간선"}</definedName>
    <definedName name="원수">#REF!</definedName>
    <definedName name="원운1호">#REF!</definedName>
    <definedName name="원운2호">#REF!</definedName>
    <definedName name="원자력계장공">#REF!</definedName>
    <definedName name="원자력기계설치공">#REF!</definedName>
    <definedName name="원자력기술자">#REF!</definedName>
    <definedName name="원자력덕트공">#REF!</definedName>
    <definedName name="원자력배관공">#REF!</definedName>
    <definedName name="원자력보온공">#REF!</definedName>
    <definedName name="원자력용접공">#REF!</definedName>
    <definedName name="원자력제관공">#REF!</definedName>
    <definedName name="원자력케이블전공">#REF!</definedName>
    <definedName name="원자력특별인부">#REF!</definedName>
    <definedName name="원자력품질관리사">#REF!</definedName>
    <definedName name="원자력플랜트전공">#REF!</definedName>
    <definedName name="원자재종합" hidden="1">{#N/A,#N/A,FALSE,"단축1";#N/A,#N/A,FALSE,"단축2";#N/A,#N/A,FALSE,"단축3";#N/A,#N/A,FALSE,"장축";#N/A,#N/A,FALSE,"4WD"}</definedName>
    <definedName name="원지반다짐">#REF!</definedName>
    <definedName name="월노무비절1" hidden="1">{#N/A,#N/A,FALSE,"KMC최종회의(7월) 자료"}</definedName>
    <definedName name="월별원가절감상세" hidden="1">{#N/A,#N/A,FALSE,"정공"}</definedName>
    <definedName name="월별재경" hidden="1">{#N/A,#N/A,TRUE,"Y생산";#N/A,#N/A,TRUE,"Y판매";#N/A,#N/A,TRUE,"Y총물량";#N/A,#N/A,TRUE,"Y능력";#N/A,#N/A,TRUE,"YKD"}</definedName>
    <definedName name="월별재경안" hidden="1">{#N/A,#N/A,TRUE,"Y생산";#N/A,#N/A,TRUE,"Y판매";#N/A,#N/A,TRUE,"Y총물량";#N/A,#N/A,TRUE,"Y능력";#N/A,#N/A,TRUE,"YKD"}</definedName>
    <definedName name="웨브높이">#REF!</definedName>
    <definedName name="웨브두께">#REF!</definedName>
    <definedName name="위">#REF!</definedName>
    <definedName name="위1">#REF!</definedName>
    <definedName name="위생공">#REF!</definedName>
    <definedName name="위치">[211]자재단가!$A$4:$Q$233</definedName>
    <definedName name="윈">[212]기초!#REF!</definedName>
    <definedName name="윈손료">[212]기초!#REF!</definedName>
    <definedName name="윈치가격">[213]기계경비!$D$19</definedName>
    <definedName name="윙비트">#REF!</definedName>
    <definedName name="윙비트6">[214]sheet1!#REF!</definedName>
    <definedName name="윙비트8">#REF!</definedName>
    <definedName name="유도등">#REF!</definedName>
    <definedName name="유도등설비">[209]수량산출!$A$47:$AB$68</definedName>
    <definedName name="유리공">#REF!</definedName>
    <definedName name="유모레스크">#REF!</definedName>
    <definedName name="유유" hidden="1">{#N/A,#N/A,FALSE,"KMC최종회의(7월) 자료"}</definedName>
    <definedName name="유이주비">[82]사업성분석!#REF!</definedName>
    <definedName name="유정대" hidden="1">#REF!</definedName>
    <definedName name="유토지">[82]사업성분석!#REF!</definedName>
    <definedName name="유형" hidden="1">{#N/A,#N/A,TRUE,"Y생산";#N/A,#N/A,TRUE,"Y판매";#N/A,#N/A,TRUE,"Y총물량";#N/A,#N/A,TRUE,"Y능력";#N/A,#N/A,TRUE,"YKD"}</definedName>
    <definedName name="유효폭">#REF!</definedName>
    <definedName name="육리1호">#REF!</definedName>
    <definedName name="육리2호">#REF!</definedName>
    <definedName name="율">#REF!</definedName>
    <definedName name="융ㅎㅀ류" hidden="1">{#N/A,#N/A,FALSE,"KMC최종회의(7월) 자료"}</definedName>
    <definedName name="은비">#REF!</definedName>
    <definedName name="은산1호">#REF!</definedName>
    <definedName name="은산2호">#REF!</definedName>
    <definedName name="은산3호">#REF!</definedName>
    <definedName name="은산4호">#REF!</definedName>
    <definedName name="은파">#REF!</definedName>
    <definedName name="을부담">#REF!</definedName>
    <definedName name="을부담자재">[215]자재단가비교표!$A$5:$Q$233</definedName>
    <definedName name="을부담품목별중량계">#REF!</definedName>
    <definedName name="응">#REF!</definedName>
    <definedName name="의" hidden="1">{#N/A,#N/A,FALSE,"운반시간"}</definedName>
    <definedName name="의_주">#REF!</definedName>
    <definedName name="의1">#REF!</definedName>
    <definedName name="의영">[0]!ㅁㄴㄹㅇㄹ</definedName>
    <definedName name="의정부">#REF!</definedName>
    <definedName name="의정부1">#REF!</definedName>
    <definedName name="의주">#REF!</definedName>
    <definedName name="이" hidden="1">{#N/A,#N/A,FALSE,"명세표"}</definedName>
    <definedName name="이______________윤">#REF!</definedName>
    <definedName name="이______전______비">#REF!</definedName>
    <definedName name="이_음_철_물">#REF!</definedName>
    <definedName name="이공구가설비">'[20]1,2공구원가계산서'!$D$30</definedName>
    <definedName name="이공구간접노무비">'[20]1,2공구원가계산서'!$D$23</definedName>
    <definedName name="이공구공사원가">#REF!</definedName>
    <definedName name="이공구기타경비">'[20]1,2공구원가계산서'!$D$29</definedName>
    <definedName name="이공구부가가치세">'[20]2공구산출내역'!$F$174</definedName>
    <definedName name="이공구산재보험료">'[20]1,2공구원가계산서'!$D$27</definedName>
    <definedName name="이공구안전관리비">'[20]1,2공구원가계산서'!$D$28</definedName>
    <definedName name="이공구이윤">'[20]1,2공구원가계산서'!$D$35</definedName>
    <definedName name="이공구일반관리비">'[20]1,2공구원가계산서'!$D$34</definedName>
    <definedName name="이공구품질관리비">'[20]1,2공구원가계산서'!$D$31</definedName>
    <definedName name="이공종">#REF!</definedName>
    <definedName name="이광훈">'[176]대운반(철재)'!$B$3:$C$71</definedName>
    <definedName name="이광훈1">#REF!</definedName>
    <definedName name="이광훈11" hidden="1">{#N/A,#N/A,FALSE,"명세표"}</definedName>
    <definedName name="이광훈13">'[76]11_세부산출근거'!이광훈13</definedName>
    <definedName name="이광훈15" hidden="1">{#N/A,#N/A,FALSE,"명세표"}</definedName>
    <definedName name="이광훈16" hidden="1">{#N/A,#N/A,FALSE,"명세표"}</definedName>
    <definedName name="이광훈17" hidden="1">{#N/A,#N/A,FALSE,"명세표"}</definedName>
    <definedName name="이광훈18" hidden="1">{#N/A,#N/A,FALSE,"명세표"}</definedName>
    <definedName name="이광훈2" hidden="1">{#N/A,#N/A,FALSE,"명세표"}</definedName>
    <definedName name="이광훈20" hidden="1">{#N/A,#N/A,FALSE,"명세표"}</definedName>
    <definedName name="이광훈21" hidden="1">{#N/A,#N/A,FALSE,"명세표"}</definedName>
    <definedName name="이광훈22" hidden="1">{#N/A,#N/A,FALSE,"명세표"}</definedName>
    <definedName name="이광훈23" hidden="1">{#N/A,#N/A,FALSE,"명세표"}</definedName>
    <definedName name="이광훈24" hidden="1">{#N/A,#N/A,FALSE,"명세표"}</definedName>
    <definedName name="이광훈3">'[76]11_세부산출근거'!이광훈3</definedName>
    <definedName name="이광훈4" hidden="1">{#N/A,#N/A,FALSE,"명세표"}</definedName>
    <definedName name="이광훈5">'[76]11_세부산출근거'!이광훈5</definedName>
    <definedName name="이광훈6" hidden="1">{#N/A,#N/A,FALSE,"명세표"}</definedName>
    <definedName name="이광훈7" hidden="1">{#N/A,#N/A,FALSE,"명세표"}</definedName>
    <definedName name="이광훈8" hidden="1">{#N/A,#N/A,FALSE,"명세표"}</definedName>
    <definedName name="이광훈9" hidden="1">{#N/A,#N/A,FALSE,"명세표"}</definedName>
    <definedName name="이근" hidden="1">{#N/A,#N/A,FALSE,"단축1";#N/A,#N/A,FALSE,"단축2";#N/A,#N/A,FALSE,"단축3";#N/A,#N/A,FALSE,"장축";#N/A,#N/A,FALSE,"4WD"}</definedName>
    <definedName name="이근한" hidden="1">{#N/A,#N/A,FALSE,"단축1";#N/A,#N/A,FALSE,"단축2";#N/A,#N/A,FALSE,"단축3";#N/A,#N/A,FALSE,"장축";#N/A,#N/A,FALSE,"4WD"}</definedName>
    <definedName name="이나">#REF!</definedName>
    <definedName name="이다">#REF!</definedName>
    <definedName name="이동섭">#REF!</definedName>
    <definedName name="이라">#REF!</definedName>
    <definedName name="이름">[71]수량산출!#REF!</definedName>
    <definedName name="이름1" hidden="1">{#N/A,#N/A,FALSE,"명세표"}</definedName>
    <definedName name="이름을_입력하시">'[138]2'!#REF!</definedName>
    <definedName name="이름표" hidden="1">{#N/A,#N/A,FALSE,"단가표지"}</definedName>
    <definedName name="이릉" hidden="1">#REF!</definedName>
    <definedName name="이삼">#REF!</definedName>
    <definedName name="이상">#REF!</definedName>
    <definedName name="이설집계1">'[216]이설집계(1공구)'!$B$4:$AG$22</definedName>
    <definedName name="이설철거경마">#REF!</definedName>
    <definedName name="이설철거고잔">#REF!</definedName>
    <definedName name="이설철거공단">#REF!</definedName>
    <definedName name="이설철거관악">#REF!</definedName>
    <definedName name="이설철거군포">#REF!</definedName>
    <definedName name="이설철거금정">#REF!</definedName>
    <definedName name="이설철거대공원">#REF!</definedName>
    <definedName name="이설철거대야미">#REF!</definedName>
    <definedName name="이설철거명학">#REF!</definedName>
    <definedName name="이설철거반월">#REF!</definedName>
    <definedName name="이설철거상록수">#REF!</definedName>
    <definedName name="이설철거석수">#REF!</definedName>
    <definedName name="이설철거세류">#REF!</definedName>
    <definedName name="이설철거안산">#REF!</definedName>
    <definedName name="이설철거안양">#REF!</definedName>
    <definedName name="이설철거한대">#REF!</definedName>
    <definedName name="이설철거화서">#REF!</definedName>
    <definedName name="이성원">#REF!</definedName>
    <definedName name="이식">#REF!</definedName>
    <definedName name="이윤">[78]제비율!$C$14</definedName>
    <definedName name="利潤">#REF!</definedName>
    <definedName name="이읍">#N/A</definedName>
    <definedName name="이이" hidden="1">{#N/A,#N/A,FALSE,"명세표"}</definedName>
    <definedName name="이정" hidden="1">{#N/A,#N/A,FALSE,"2~8번"}</definedName>
    <definedName name="이정례" hidden="1">{#N/A,#N/A,TRUE,"Y생산";#N/A,#N/A,TRUE,"Y판매";#N/A,#N/A,TRUE,"Y총물량";#N/A,#N/A,TRUE,"Y능력";#N/A,#N/A,TRUE,"YKD"}</definedName>
    <definedName name="이정택" hidden="1">{#N/A,#N/A,TRUE,"Y생산";#N/A,#N/A,TRUE,"Y판매";#N/A,#N/A,TRUE,"Y총물량";#N/A,#N/A,TRUE,"Y능력";#N/A,#N/A,TRUE,"YKD"}</definedName>
    <definedName name="이제마">#REF!</definedName>
    <definedName name="이종기">[20]부대내역!$A$1:$IV$4</definedName>
    <definedName name="이종훈" hidden="1">[83]전기!$A$4:$A$163</definedName>
    <definedName name="이주비이자">[82]사업성분석!#REF!</definedName>
    <definedName name="이지홍">#N/A</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형우">#REF!</definedName>
    <definedName name="이형진">#N/A</definedName>
    <definedName name="이환욱" hidden="1">{#N/A,#N/A,TRUE,"Y생산";#N/A,#N/A,TRUE,"Y판매";#N/A,#N/A,TRUE,"Y총물량";#N/A,#N/A,TRUE,"Y능력";#N/A,#N/A,TRUE,"YKD"}</definedName>
    <definedName name="이ㅏㄹ">#REF!</definedName>
    <definedName name="이ㅓㄻ" hidden="1">{#N/A,#N/A,FALSE,"명세표"}</definedName>
    <definedName name="이ㅗㄴㄹㅇ" hidden="1">{#N/A,#N/A,FALSE,"명세표"}</definedName>
    <definedName name="인가번호">#REF!</definedName>
    <definedName name="인건낙찰율">#REF!</definedName>
    <definedName name="인건비">[217]인건비!$A$1:$B$74</definedName>
    <definedName name="인건비1" hidden="1">{#N/A,#N/A,FALSE,"정공"}</definedName>
    <definedName name="인건비2" hidden="1">{#N/A,#N/A,FALSE,"정공"}</definedName>
    <definedName name="인건비산출전관방송">BlankMacro1</definedName>
    <definedName name="인공">#REF!</definedName>
    <definedName name="인공1">#REF!</definedName>
    <definedName name="인공2">#REF!</definedName>
    <definedName name="인공산출1" hidden="1">{#N/A,#N/A,FALSE,"명세표"}</definedName>
    <definedName name="인력조정" hidden="1">{#N/A,#N/A,FALSE,"정공"}</definedName>
    <definedName name="인력품">#REF!</definedName>
    <definedName name="인상익">BlankMacro1</definedName>
    <definedName name="인쇄양식">#N/A</definedName>
    <definedName name="인쇄양식1">#N/A</definedName>
    <definedName name="인쇄하기">#N/A</definedName>
    <definedName name="인원산출">#REF!</definedName>
    <definedName name="인원산출2">#REF!</definedName>
    <definedName name="인원조정2" hidden="1">{#N/A,#N/A,FALSE,"정공"}</definedName>
    <definedName name="인입">#REF!</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터폰">#REF!</definedName>
    <definedName name="인터폰경마">#REF!</definedName>
    <definedName name="인터폰고잔">#REF!</definedName>
    <definedName name="인터폰공단">#REF!</definedName>
    <definedName name="인터폰관악">#REF!</definedName>
    <definedName name="인터폰군포">#REF!</definedName>
    <definedName name="인터폰금정">#REF!</definedName>
    <definedName name="인터폰대공원">#REF!</definedName>
    <definedName name="인터폰대야미">#REF!</definedName>
    <definedName name="인터폰명학">#REF!</definedName>
    <definedName name="인터폰반월">#REF!</definedName>
    <definedName name="인터폰상록수">#REF!</definedName>
    <definedName name="인터폰석수">#REF!</definedName>
    <definedName name="인터폰세류">#REF!</definedName>
    <definedName name="인터폰안산">#REF!</definedName>
    <definedName name="인터폰안양">#REF!</definedName>
    <definedName name="인터폰한대앞">#REF!</definedName>
    <definedName name="인터폰화서">#REF!</definedName>
    <definedName name="인허가">[82]사업성분석!#REF!</definedName>
    <definedName name="일">#REF!</definedName>
    <definedName name="일__반___관__리__비">#REF!</definedName>
    <definedName name="일경비금액">#REF!</definedName>
    <definedName name="일경비단가">#REF!</definedName>
    <definedName name="일공구가설비">'[20]1,2공구원가계산서'!$D$12</definedName>
    <definedName name="일공구간접노무비">'[20]1,2공구원가계산서'!$D$5</definedName>
    <definedName name="일공구기타경비">'[20]1,2공구원가계산서'!$D$11</definedName>
    <definedName name="일공구부가가치세">'[20]1공구산출내역서'!$F$745</definedName>
    <definedName name="일공구산재보험료">'[20]1,2공구원가계산서'!$D$9</definedName>
    <definedName name="일공구안전관리비">'[20]1,2공구원가계산서'!$D$10</definedName>
    <definedName name="일공구이윤">'[20]1,2공구원가계산서'!$D$17</definedName>
    <definedName name="일공구일반관리비">'[20]1,2공구원가계산서'!$D$16</definedName>
    <definedName name="일공구직영비">'[20]1공구산출내역서'!$F$746</definedName>
    <definedName name="일공구품질관리비">'[20]1,2공구원가계산서'!$D$13</definedName>
    <definedName name="일노무금액">#REF!</definedName>
    <definedName name="일노무단가">#REF!</definedName>
    <definedName name="일당">#REF!</definedName>
    <definedName name="일대">#REF!</definedName>
    <definedName name="일반">[78]제비율!$C$13</definedName>
    <definedName name="일반개구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일반관리비">#REF!</definedName>
    <definedName name="一般管理費">#REF!</definedName>
    <definedName name="일반통신">#REF!</definedName>
    <definedName name="일반통신설비">#REF!</definedName>
    <definedName name="일본">#N/A</definedName>
    <definedName name="일산신도시">[215]일위대가!$A$4:$M$38</definedName>
    <definedName name="일수량">#REF!</definedName>
    <definedName name="일우위">#REF!</definedName>
    <definedName name="일위">[218]노임!$C$10</definedName>
    <definedName name="일위0">#REF!</definedName>
    <definedName name="일위1">[219]일위산출근거!$A$1:$AL$2801</definedName>
    <definedName name="일위11">#REF!</definedName>
    <definedName name="일위2">#REF!</definedName>
    <definedName name="일위22">#REF!</definedName>
    <definedName name="일위222">#REF!</definedName>
    <definedName name="일위3">#REF!</definedName>
    <definedName name="일위단가">'[220]1.일위'!$B$2:$I$6626</definedName>
    <definedName name="일위대">#REF!</definedName>
    <definedName name="일위대11">#REF!</definedName>
    <definedName name="일위대가">#REF!</definedName>
    <definedName name="일위대가_HW">BlankMacro1</definedName>
    <definedName name="일위대가1">#REF!</definedName>
    <definedName name="일위대가2">#REF!</definedName>
    <definedName name="일위대가3">[221]일위대가!$A$3:$I$939</definedName>
    <definedName name="일위대가4">#REF!</definedName>
    <definedName name="일위대가48">#REF!</definedName>
    <definedName name="일위대가6호선참조">[222]일위대가!#REF!</definedName>
    <definedName name="일위대가a">'[211]5.일위대가'!$C$1:$M$10840</definedName>
    <definedName name="일위대가가">#REF!</definedName>
    <definedName name="일위대가동부">[219]일위대가!$A$1:$Q$15000</definedName>
    <definedName name="일위대가목록">#REF!</definedName>
    <definedName name="일위대가이지롱">[223]표지1!#REF!</definedName>
    <definedName name="일위대가집계표">#REF!</definedName>
    <definedName name="일위대가표">#REF!</definedName>
    <definedName name="일위목록">[134]일위대가목록!$B$3:$S$865</definedName>
    <definedName name="일위목록2">#REF!</definedName>
    <definedName name="일위비교">[0]!ㅠㅜㅎ</definedName>
    <definedName name="일위산출">#REF!</definedName>
    <definedName name="일위산출1">#REF!</definedName>
    <definedName name="일위수량">#REF!</definedName>
    <definedName name="일위신설">'[224]48일위'!$A$1:$N$65536</definedName>
    <definedName name="일위이설">'[225]일위(이설)'!$B$1:$J$103</definedName>
    <definedName name="일위품명">[219]일위대가!$B$1:$P$15000</definedName>
    <definedName name="일위호표">#REF!</definedName>
    <definedName name="일이삼">#REF!</definedName>
    <definedName name="일일" hidden="1">{#N/A,#N/A,FALSE,"KMC최종회의(7월) 자료"}</definedName>
    <definedName name="일자">#REF!</definedName>
    <definedName name="일자별" hidden="1">{#N/A,#N/A,TRUE,"Y생산";#N/A,#N/A,TRUE,"Y판매";#N/A,#N/A,TRUE,"Y총물량";#N/A,#N/A,TRUE,"Y능력";#N/A,#N/A,TRUE,"YKD"}</definedName>
    <definedName name="일자재금액">#REF!</definedName>
    <definedName name="일자재단가">#REF!</definedName>
    <definedName name="일정" hidden="1">{#N/A,#N/A,FALSE,"단축1";#N/A,#N/A,FALSE,"단축2";#N/A,#N/A,FALSE,"단축3";#N/A,#N/A,FALSE,"장축";#N/A,#N/A,FALSE,"4WD"}</definedName>
    <definedName name="일정표02년" hidden="1">{#N/A,#N/A,FALSE,"정공"}</definedName>
    <definedName name="일집" hidden="1">#REF!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읾" hidden="1">{#N/A,#N/A,FALSE,"명세표"}</definedName>
    <definedName name="임">#REF!</definedName>
    <definedName name="임10">[207]신고조서!$B$6</definedName>
    <definedName name="임11">[207]신고조서!$B$8</definedName>
    <definedName name="임25">[207]신고조서!$B$9</definedName>
    <definedName name="임27">[207]신고조서!$B$10</definedName>
    <definedName name="임28">[207]신고조서!$B$11</definedName>
    <definedName name="임29">[207]신고조서!$B$13</definedName>
    <definedName name="임54">[208]신고조서!$B$8</definedName>
    <definedName name="임56">[207]신고조서!$B$16</definedName>
    <definedName name="임60">[208]신고조서!$B$10</definedName>
    <definedName name="임61">[208]신고조서!$B$11</definedName>
    <definedName name="임62">[208]신고조서!$B$12</definedName>
    <definedName name="임63">[208]신고조서!$B$13</definedName>
    <definedName name="임64">[208]신고조서!$B$14</definedName>
    <definedName name="임65">[208]신고조서!$B$15</definedName>
    <definedName name="임8">[208]신고조서!$B$6</definedName>
    <definedName name="임대복구"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임동원" hidden="1">{#N/A,#N/A,FALSE,"정공"}</definedName>
    <definedName name="임벌스">#REF!</definedName>
    <definedName name="임ㅅ3">#REF!</definedName>
    <definedName name="임시">#REF!</definedName>
    <definedName name="임시1" hidden="1">{#N/A,#N/A,FALSE,"전력간선"}</definedName>
    <definedName name="임시2" hidden="1">{#N/A,#N/A,FALSE,"전력간선"}</definedName>
    <definedName name="임시동력">#REF!</definedName>
    <definedName name="임실">#REF!</definedName>
    <definedName name="임실34">#REF!</definedName>
    <definedName name="임파">#REF!</definedName>
    <definedName name="입구250NH조도기여">#REF!</definedName>
    <definedName name="입구400NH조도기여">#REF!</definedName>
    <definedName name="입구NH조도기여">[107]금광1터널!$D$85</definedName>
    <definedName name="입구NH휘도기여">[107]금광1터널!$E$85</definedName>
    <definedName name="입구형광조도기여">[107]금광1터널!$D$82</definedName>
    <definedName name="입구형광휘도기여">[107]금광1터널!$E$82</definedName>
    <definedName name="입력">#REF!</definedName>
    <definedName name="입력일">#REF!</definedName>
    <definedName name="입력일1">#REF!</definedName>
    <definedName name="입력일자">#REF!</definedName>
    <definedName name="입력하세요">'[226]목차 '!#REF!</definedName>
    <definedName name="입안1호">#REF!</definedName>
    <definedName name="입안2호">#REF!</definedName>
    <definedName name="입안3호">#REF!</definedName>
    <definedName name="입안4호">#REF!</definedName>
    <definedName name="입안기존2">#REF!</definedName>
    <definedName name="입찰내역">#REF!</definedName>
    <definedName name="입찰봉">#REF!</definedName>
    <definedName name="입찰봉투">#REF!</definedName>
    <definedName name="입출단위구간">[107]금광1터널!$B$91</definedName>
    <definedName name="ㅈ" hidden="1">{#N/A,#N/A,FALSE,"명세표"}</definedName>
    <definedName name="ㅈ3">#REF!</definedName>
    <definedName name="ㅈ4">#REF!</definedName>
    <definedName name="ㅈ5">#REF!</definedName>
    <definedName name="ㅈ56ㅕ" hidden="1">{"'용역비'!$A$4:$C$8"}</definedName>
    <definedName name="ㅈ7">#REF!</definedName>
    <definedName name="ㅈㄱㅈㄷ">#REF!</definedName>
    <definedName name="ㅈㄴ" hidden="1">{#N/A,#N/A,FALSE,"명세표"}</definedName>
    <definedName name="ㅈㄴㅁ" hidden="1">{#N/A,#N/A,FALSE,"명세표"}</definedName>
    <definedName name="ㅈㄴㅇㄹ" hidden="1">{#N/A,#N/A,FALSE,"명세표"}</definedName>
    <definedName name="ㅈㄷ" hidden="1">{#N/A,#N/A,FALSE,"KMC최종회의(7월) 자료"}</definedName>
    <definedName name="ㅈㄷㄱㄷㄱㄷ" hidden="1">{"'용역비'!$A$4:$C$8"}</definedName>
    <definedName name="ㅈㄷㄱㄷㅈㄱㄷㅈ" hidden="1">{#N/A,#N/A,FALSE,"표지목차"}</definedName>
    <definedName name="ㅈㄷㄱㅈㄷㄱ" hidden="1">{0}</definedName>
    <definedName name="ㅈㄷㄹㅇ" hidden="1">{#N/A,#N/A,FALSE,"명세표"}</definedName>
    <definedName name="ㅈㄷㄹㅈㄷㅎ" hidden="1">{#N/A,#N/A,TRUE,"Y생산";#N/A,#N/A,TRUE,"Y판매";#N/A,#N/A,TRUE,"Y총물량";#N/A,#N/A,TRUE,"Y능력";#N/A,#N/A,TRUE,"YKD"}</definedName>
    <definedName name="ㅈㄷㄻ" hidden="1">{#N/A,#N/A,FALSE,"명세표"}</definedName>
    <definedName name="ㅈㄷㅀ" hidden="1">{#N/A,#N/A,FALSE,"명세표"}</definedName>
    <definedName name="ㅈㄷㅁㄹㅇ" hidden="1">{#N/A,#N/A,FALSE,"명세표"}</definedName>
    <definedName name="ㅈㄷㅂㄹ">#N/A</definedName>
    <definedName name="ㅈㄷㅇ" hidden="1">{#N/A,#N/A,FALSE,"명세표"}</definedName>
    <definedName name="ㅈㄷㅇㄴ" hidden="1">{#N/A,#N/A,FALSE,"명세표"}</definedName>
    <definedName name="ㅈㄷㅇㄹ" hidden="1">{#N/A,#N/A,FALSE,"명세표"}</definedName>
    <definedName name="ㅈㄷㅈㄷ">#REF!</definedName>
    <definedName name="ㅈㄷㅈㄷㅈㄷ">#N/A</definedName>
    <definedName name="ㅈㄷㅎㄹ" hidden="1">{#N/A,#N/A,FALSE,"명세표"}</definedName>
    <definedName name="ㅈㄷㅎㅇ" hidden="1">{#N/A,#N/A,FALSE,"명세표"}</definedName>
    <definedName name="ㅈㄷㅎㅇ륲" hidden="1">{#N/A,#N/A,TRUE,"Y생산";#N/A,#N/A,TRUE,"Y판매";#N/A,#N/A,TRUE,"Y총물량";#N/A,#N/A,TRUE,"Y능력";#N/A,#N/A,TRUE,"YKD"}</definedName>
    <definedName name="ㅈㄹ" hidden="1">{#N/A,#N/A,FALSE,"KMC최종회의(7월) 자료"}</definedName>
    <definedName name="ㅈㅁㅇㅎ" hidden="1">{#N/A,#N/A,FALSE,"명세표"}</definedName>
    <definedName name="ㅈㅂ">#REF!</definedName>
    <definedName name="ㅈㅂㄷ">#N/A</definedName>
    <definedName name="ㅈㅂㄷㄹ">#N/A</definedName>
    <definedName name="ㅈㅂㅇㅈ">#REF!,#REF!</definedName>
    <definedName name="ㅈㅇ" hidden="1">{"'용역비'!$A$4:$C$8"}</definedName>
    <definedName name="ㅈㅇㄴㄹ" hidden="1">{#N/A,#N/A,FALSE,"명세표"}</definedName>
    <definedName name="ㅈㅇㅀ" hidden="1">{#N/A,#N/A,FALSE,"명세표"}</definedName>
    <definedName name="ㅈㅈ">#N/A</definedName>
    <definedName name="ㅈㅈㄷㅈㄷ">#REF!</definedName>
    <definedName name="ㅈㅈㅈ" hidden="1">{"'용역비'!$A$4:$C$8"}</definedName>
    <definedName name="ㅈㅈㅈㅈ" hidden="1">{#N/A,#N/A,FALSE,"명세표"}</definedName>
    <definedName name="ㅈㅈㅈㅈㅈ" hidden="1">{#N/A,#N/A,FALSE,"명세표"}</definedName>
    <definedName name="ㅈㅈㅈㅈㅈㅈ" hidden="1">{"'용역비'!$A$4:$C$8"}</definedName>
    <definedName name="ㅈㅈㅈㅈㅈㅈㅈㅈㅈ">#REF!</definedName>
    <definedName name="ㅈㅈㅈㅈㅈㅈㅈㅈㅈㅈㅈ">#REF!</definedName>
    <definedName name="ㅈㅈㅈㅈㅈㅈㅈㅈㅈㅈㅈㅈㅈㅈㅈ">#REF!</definedName>
    <definedName name="ㅈㅈㅈㅈㅈㅈㅈㅈㅈㅈㅈㅈㅈㅈㅈㅈㅈㅈㅈㅈ">#REF!</definedName>
    <definedName name="ㅈㅈㅈㅋㅌ">#REF!</definedName>
    <definedName name="자">#REF!</definedName>
    <definedName name="자갈">#REF!</definedName>
    <definedName name="자갈운반">#REF!</definedName>
    <definedName name="자갈합계">#REF!</definedName>
    <definedName name="자단">#REF!</definedName>
    <definedName name="자단가">#REF!</definedName>
    <definedName name="자동노">#REF!</definedName>
    <definedName name="자동안내방송설비">#REF!</definedName>
    <definedName name="자동재">#REF!</definedName>
    <definedName name="자동제어1차공량산출">BlankMacro1</definedName>
    <definedName name="자동화재탐지설비">#REF!</definedName>
    <definedName name="자료1">#REF!</definedName>
    <definedName name="자료2">#REF!</definedName>
    <definedName name="자미" hidden="1">{#N/A,#N/A,FALSE,"명세표"}</definedName>
    <definedName name="자미1" hidden="1">{#N/A,#N/A,FALSE,"명세표"}</definedName>
    <definedName name="자본금" hidden="1">{#N/A,#N/A,FALSE,"정공"}</definedName>
    <definedName name="자연수위">#REF!</definedName>
    <definedName name="자작1" hidden="1">{#N/A,#N/A,FALSE,"KMC최종회의(7월) 자료"}</definedName>
    <definedName name="자재">[227]단가비교!$A$1:$P$336</definedName>
    <definedName name="자재1">[228]관급!#REF!</definedName>
    <definedName name="자재11">#REF!</definedName>
    <definedName name="자재규격">OFFSET([169]기성부분내역서3!$E$2,0,0,COUNTA([169]기성부분내역서3!$E$2:$E$10000),1)</definedName>
    <definedName name="자재단">#REF!</definedName>
    <definedName name="자재단11">#REF!</definedName>
    <definedName name="자재단가">#REF!</definedName>
    <definedName name="자재단가1">[228]자재단가!$A$1:$Q$65536</definedName>
    <definedName name="자재단가a">[211]단가표!$B$4:$O$142</definedName>
    <definedName name="자재단가가">#REF!</definedName>
    <definedName name="자재단가비교1" hidden="1">{#N/A,#N/A,FALSE,"명세표"}</definedName>
    <definedName name="자재단가수정완료">#N/A</definedName>
    <definedName name="자재단가표">#REF!</definedName>
    <definedName name="자재번호">#REF!</definedName>
    <definedName name="자재비" hidden="1">{"'용역비'!$A$4:$C$8"}</definedName>
    <definedName name="자재사정">#REF!</definedName>
    <definedName name="자재수량">[229]수량산출서!$B$43:$H$119</definedName>
    <definedName name="자재재">#REF!</definedName>
    <definedName name="자재청구서">#REF!</definedName>
    <definedName name="자탐">#REF!</definedName>
    <definedName name="자탐금정">#REF!</definedName>
    <definedName name="자탐세류">#REF!</definedName>
    <definedName name="작">#REF!</definedName>
    <definedName name="작부쿼리">#REF!</definedName>
    <definedName name="작성">#REF!</definedName>
    <definedName name="작성1">#REF!</definedName>
    <definedName name="작성2">#REF!</definedName>
    <definedName name="작성일">#REF!</definedName>
    <definedName name="작성자">#REF!</definedName>
    <definedName name="작업">#REF!</definedName>
    <definedName name="작업반장">#REF!</definedName>
    <definedName name="작업분산물">#N/A</definedName>
    <definedName name="잔">#REF!</definedName>
    <definedName name="잔다르크" hidden="1">{#N/A,#N/A,FALSE,"정공"}</definedName>
    <definedName name="잔여물량공량">[223]표지1!#REF!</definedName>
    <definedName name="잔여유토지">[82]사업성분석!#REF!</definedName>
    <definedName name="잠수부">#REF!</definedName>
    <definedName name="잠항공">#REF!</definedName>
    <definedName name="잡">#REF!</definedName>
    <definedName name="잡비">#REF!</definedName>
    <definedName name="잡석운반">#REF!</definedName>
    <definedName name="잡자재비">#REF!</definedName>
    <definedName name="장비단가">#REF!</definedName>
    <definedName name="장산1">#REF!</definedName>
    <definedName name="장산2">#REF!</definedName>
    <definedName name="장산3">#REF!</definedName>
    <definedName name="장산교">#REF!</definedName>
    <definedName name="장성">#REF!,#REF!</definedName>
    <definedName name="장애인군포">#REF!</definedName>
    <definedName name="장애인금정">#REF!</definedName>
    <definedName name="장애인명학">#REF!</definedName>
    <definedName name="장애인세류">#REF!</definedName>
    <definedName name="장애인철거관악">#REF!</definedName>
    <definedName name="장애인철거군포">#REF!</definedName>
    <definedName name="장애인철거금정">#REF!</definedName>
    <definedName name="장애인철거명학">#REF!</definedName>
    <definedName name="장애인철거세류">#REF!</definedName>
    <definedName name="장애인철거화서">#REF!</definedName>
    <definedName name="장애인통화관악">#REF!</definedName>
    <definedName name="장애인통화장치">#REF!</definedName>
    <definedName name="장애인통화철거">#REF!</definedName>
    <definedName name="장춘">#REF!</definedName>
    <definedName name="재">'[74]22일위'!$A$1:$M$1328</definedName>
    <definedName name="재1">#REF!</definedName>
    <definedName name="재1.1">#REF!</definedName>
    <definedName name="재10">#REF!</definedName>
    <definedName name="재10.1">#REF!</definedName>
    <definedName name="재100">#REF!</definedName>
    <definedName name="재100.1">#REF!</definedName>
    <definedName name="재101">#REF!</definedName>
    <definedName name="재101.1">#REF!</definedName>
    <definedName name="재102">#REF!</definedName>
    <definedName name="재102.1">#REF!</definedName>
    <definedName name="재103">#REF!</definedName>
    <definedName name="재103.1">#REF!</definedName>
    <definedName name="재104">#REF!</definedName>
    <definedName name="재104.1">#REF!</definedName>
    <definedName name="재105">#REF!</definedName>
    <definedName name="재105.1">#REF!</definedName>
    <definedName name="재106">#REF!</definedName>
    <definedName name="재106.1">#REF!</definedName>
    <definedName name="재107">#REF!</definedName>
    <definedName name="재107.1">#REF!</definedName>
    <definedName name="재108">#REF!</definedName>
    <definedName name="재108.1">#REF!</definedName>
    <definedName name="재109">#REF!</definedName>
    <definedName name="재109.1">#REF!</definedName>
    <definedName name="재11">#REF!</definedName>
    <definedName name="재11.1">#REF!</definedName>
    <definedName name="재110">#REF!</definedName>
    <definedName name="재110.1">#REF!</definedName>
    <definedName name="재111">#REF!</definedName>
    <definedName name="재111.1">#REF!</definedName>
    <definedName name="재112">#REF!</definedName>
    <definedName name="재112.1">#REF!</definedName>
    <definedName name="재113">#REF!</definedName>
    <definedName name="재113.1">#REF!</definedName>
    <definedName name="재114">#REF!</definedName>
    <definedName name="재114.1">#REF!</definedName>
    <definedName name="재115">#REF!</definedName>
    <definedName name="재115.1">#REF!</definedName>
    <definedName name="재116">#REF!</definedName>
    <definedName name="재116.1">#REF!</definedName>
    <definedName name="재117">#REF!</definedName>
    <definedName name="재117.1">#REF!</definedName>
    <definedName name="재118">#REF!</definedName>
    <definedName name="재118.1">#REF!</definedName>
    <definedName name="재119">#REF!</definedName>
    <definedName name="재119.1">#REF!</definedName>
    <definedName name="재12">#REF!</definedName>
    <definedName name="재12.1">#REF!</definedName>
    <definedName name="재120">#REF!</definedName>
    <definedName name="재120.1">#REF!</definedName>
    <definedName name="재121">#REF!</definedName>
    <definedName name="재121.1">#REF!</definedName>
    <definedName name="재122">#REF!</definedName>
    <definedName name="재122.1">#REF!</definedName>
    <definedName name="재123">#REF!</definedName>
    <definedName name="재123.1">#REF!</definedName>
    <definedName name="재124">#REF!</definedName>
    <definedName name="재124.1">#REF!</definedName>
    <definedName name="재125">#REF!</definedName>
    <definedName name="재125.1">#REF!</definedName>
    <definedName name="재126">#REF!</definedName>
    <definedName name="재126.1">#REF!</definedName>
    <definedName name="재127">#REF!</definedName>
    <definedName name="재127.1">#REF!</definedName>
    <definedName name="재128">#REF!</definedName>
    <definedName name="재128.1">#REF!</definedName>
    <definedName name="재129">#REF!</definedName>
    <definedName name="재129.1">#REF!</definedName>
    <definedName name="재13">#REF!</definedName>
    <definedName name="재13.1">#REF!</definedName>
    <definedName name="재130">#REF!</definedName>
    <definedName name="재130.1">#REF!</definedName>
    <definedName name="재131">#REF!</definedName>
    <definedName name="재131.1">#REF!</definedName>
    <definedName name="재132">#REF!</definedName>
    <definedName name="재132.1">#REF!</definedName>
    <definedName name="재133">#REF!</definedName>
    <definedName name="재133.1">#REF!</definedName>
    <definedName name="재134">#REF!</definedName>
    <definedName name="재134.1">#REF!</definedName>
    <definedName name="재135">#REF!</definedName>
    <definedName name="재135.1">#REF!</definedName>
    <definedName name="재136">#REF!</definedName>
    <definedName name="재136.1">#REF!</definedName>
    <definedName name="재137">#REF!</definedName>
    <definedName name="재137.1">#REF!</definedName>
    <definedName name="재138">#REF!</definedName>
    <definedName name="재138.1">#REF!</definedName>
    <definedName name="재139">#REF!</definedName>
    <definedName name="재139.1">#REF!</definedName>
    <definedName name="재14">#REF!</definedName>
    <definedName name="재14.1">#REF!</definedName>
    <definedName name="재140">#REF!</definedName>
    <definedName name="재140.1">#REF!</definedName>
    <definedName name="재141">#REF!</definedName>
    <definedName name="재141.1">#REF!</definedName>
    <definedName name="재142">#REF!</definedName>
    <definedName name="재142.1">#REF!</definedName>
    <definedName name="재143">#REF!</definedName>
    <definedName name="재143.1">#REF!</definedName>
    <definedName name="재144">#REF!</definedName>
    <definedName name="재144.1">#REF!</definedName>
    <definedName name="재145">#REF!</definedName>
    <definedName name="재145.1">#REF!</definedName>
    <definedName name="재146">#REF!</definedName>
    <definedName name="재146.1">#REF!</definedName>
    <definedName name="재147">#REF!</definedName>
    <definedName name="재147.1">#REF!</definedName>
    <definedName name="재15">#REF!</definedName>
    <definedName name="재15.1">#REF!</definedName>
    <definedName name="재150">#REF!</definedName>
    <definedName name="재150.1">#REF!</definedName>
    <definedName name="재151">#REF!</definedName>
    <definedName name="재151.1">#REF!</definedName>
    <definedName name="재152">#REF!</definedName>
    <definedName name="재152.1">#REF!</definedName>
    <definedName name="재153">#REF!</definedName>
    <definedName name="재153.1">#REF!</definedName>
    <definedName name="재154">#REF!</definedName>
    <definedName name="재154.1">#REF!</definedName>
    <definedName name="재155">#REF!</definedName>
    <definedName name="재155.1">#REF!</definedName>
    <definedName name="재156">#REF!</definedName>
    <definedName name="재156.1">#REF!</definedName>
    <definedName name="재157">#REF!</definedName>
    <definedName name="재157.1">#REF!</definedName>
    <definedName name="재158">#REF!</definedName>
    <definedName name="재158.1">#REF!</definedName>
    <definedName name="재159">#REF!</definedName>
    <definedName name="재159.1">#REF!</definedName>
    <definedName name="재16">#REF!</definedName>
    <definedName name="재16.1">#REF!</definedName>
    <definedName name="재160">#REF!</definedName>
    <definedName name="재160.1">#REF!</definedName>
    <definedName name="재161">#REF!</definedName>
    <definedName name="재161.1">#REF!</definedName>
    <definedName name="재162">#REF!</definedName>
    <definedName name="재162.1">#REF!</definedName>
    <definedName name="재163">#REF!</definedName>
    <definedName name="재163.1">#REF!</definedName>
    <definedName name="재164">#REF!</definedName>
    <definedName name="재164.1">#REF!</definedName>
    <definedName name="재165">#REF!</definedName>
    <definedName name="재165.1">#REF!</definedName>
    <definedName name="재166">#REF!</definedName>
    <definedName name="재166.1">#REF!</definedName>
    <definedName name="재167">#REF!</definedName>
    <definedName name="재167.1">#REF!</definedName>
    <definedName name="재168">#REF!</definedName>
    <definedName name="재17">#REF!</definedName>
    <definedName name="재17.1">#REF!</definedName>
    <definedName name="재18">#REF!</definedName>
    <definedName name="재18.1">#REF!</definedName>
    <definedName name="재19">#REF!</definedName>
    <definedName name="재19.1">#REF!</definedName>
    <definedName name="재2">#REF!</definedName>
    <definedName name="재2.1">#REF!</definedName>
    <definedName name="재20">#REF!</definedName>
    <definedName name="재20.1">#REF!</definedName>
    <definedName name="재21">#REF!</definedName>
    <definedName name="재21.1">#REF!</definedName>
    <definedName name="재22">#REF!</definedName>
    <definedName name="재22.1">#REF!</definedName>
    <definedName name="재23">#REF!</definedName>
    <definedName name="재23.1">#REF!</definedName>
    <definedName name="재24">#REF!</definedName>
    <definedName name="재24.1">#REF!</definedName>
    <definedName name="재25">#REF!</definedName>
    <definedName name="재25.1">#REF!</definedName>
    <definedName name="재26">#REF!</definedName>
    <definedName name="재26.1">#REF!</definedName>
    <definedName name="재27">#REF!</definedName>
    <definedName name="재27.1">#REF!</definedName>
    <definedName name="재28">#REF!</definedName>
    <definedName name="재28.1">#REF!</definedName>
    <definedName name="재29">#REF!</definedName>
    <definedName name="재29.1">#REF!</definedName>
    <definedName name="재3">#REF!</definedName>
    <definedName name="재3.1">#REF!</definedName>
    <definedName name="재30">#REF!</definedName>
    <definedName name="재30.1">#REF!</definedName>
    <definedName name="재31">#REF!</definedName>
    <definedName name="재31.1">#REF!</definedName>
    <definedName name="재32">#REF!</definedName>
    <definedName name="재32.1">#REF!</definedName>
    <definedName name="재33">#REF!</definedName>
    <definedName name="재33.1">#REF!</definedName>
    <definedName name="재34">#REF!</definedName>
    <definedName name="재34.1">#REF!</definedName>
    <definedName name="재35">#REF!</definedName>
    <definedName name="재35.1">#REF!</definedName>
    <definedName name="재36">#REF!</definedName>
    <definedName name="재36.1">#REF!</definedName>
    <definedName name="재37">#REF!</definedName>
    <definedName name="재37.1">#REF!</definedName>
    <definedName name="재38">#REF!</definedName>
    <definedName name="재38.1">#REF!</definedName>
    <definedName name="재39">#REF!</definedName>
    <definedName name="재39.1">#REF!</definedName>
    <definedName name="재4">#REF!</definedName>
    <definedName name="재4.1">#REF!</definedName>
    <definedName name="재40">#REF!</definedName>
    <definedName name="재40.1">#REF!</definedName>
    <definedName name="재41">#REF!</definedName>
    <definedName name="재41.1">#REF!</definedName>
    <definedName name="재42">#REF!</definedName>
    <definedName name="재42.1">#REF!</definedName>
    <definedName name="재43">#REF!</definedName>
    <definedName name="재43.1">#REF!</definedName>
    <definedName name="재44">#REF!</definedName>
    <definedName name="재44.1">#REF!</definedName>
    <definedName name="재45">#REF!</definedName>
    <definedName name="재45.1">#REF!</definedName>
    <definedName name="재46">#REF!</definedName>
    <definedName name="재46.1">#REF!</definedName>
    <definedName name="재47">#REF!</definedName>
    <definedName name="재47.1">#REF!</definedName>
    <definedName name="재48">#REF!</definedName>
    <definedName name="재48.1">#REF!</definedName>
    <definedName name="재49">#REF!</definedName>
    <definedName name="재49.1">#REF!</definedName>
    <definedName name="재5">#REF!</definedName>
    <definedName name="재5.1">#REF!</definedName>
    <definedName name="재50">#REF!</definedName>
    <definedName name="재50.1">#REF!</definedName>
    <definedName name="재51">#REF!</definedName>
    <definedName name="재51.1">#REF!</definedName>
    <definedName name="재52">#REF!</definedName>
    <definedName name="재52.1">#REF!</definedName>
    <definedName name="재53">#REF!</definedName>
    <definedName name="재53.1">#REF!</definedName>
    <definedName name="재54">#REF!</definedName>
    <definedName name="재54.1">#REF!</definedName>
    <definedName name="재55">#REF!</definedName>
    <definedName name="재55.1">#REF!</definedName>
    <definedName name="재56">#REF!</definedName>
    <definedName name="재56.1">#REF!</definedName>
    <definedName name="재57">#REF!</definedName>
    <definedName name="재57.1">#REF!</definedName>
    <definedName name="재58">#REF!</definedName>
    <definedName name="재58.1">#REF!</definedName>
    <definedName name="재59">#REF!</definedName>
    <definedName name="재59.1">#REF!</definedName>
    <definedName name="재6">#REF!</definedName>
    <definedName name="재6.1">#REF!</definedName>
    <definedName name="재60">#REF!</definedName>
    <definedName name="재60.1">#REF!</definedName>
    <definedName name="재61">#REF!</definedName>
    <definedName name="재61.1">#REF!</definedName>
    <definedName name="재62">#REF!</definedName>
    <definedName name="재62.1">#REF!</definedName>
    <definedName name="재63">#REF!</definedName>
    <definedName name="재63.1">#REF!</definedName>
    <definedName name="재64">#REF!</definedName>
    <definedName name="재64.1">#REF!</definedName>
    <definedName name="재65">#REF!</definedName>
    <definedName name="재65.1">#REF!</definedName>
    <definedName name="재66">#REF!</definedName>
    <definedName name="재66.1">#REF!</definedName>
    <definedName name="재67">#REF!</definedName>
    <definedName name="재67.1">#REF!</definedName>
    <definedName name="재68">#REF!</definedName>
    <definedName name="재68.1">#REF!</definedName>
    <definedName name="재69">#REF!</definedName>
    <definedName name="재69.1">#REF!</definedName>
    <definedName name="재7">#REF!</definedName>
    <definedName name="재7.1">#REF!</definedName>
    <definedName name="재70">#REF!</definedName>
    <definedName name="재70.1">#REF!</definedName>
    <definedName name="재71">#REF!</definedName>
    <definedName name="재71.1">#REF!</definedName>
    <definedName name="재72">#REF!</definedName>
    <definedName name="재72.1">#REF!</definedName>
    <definedName name="재73">#REF!</definedName>
    <definedName name="재73.1">#REF!</definedName>
    <definedName name="재74">#REF!</definedName>
    <definedName name="재74.1">#REF!</definedName>
    <definedName name="재75">#REF!</definedName>
    <definedName name="재75.1">#REF!</definedName>
    <definedName name="재76">#REF!</definedName>
    <definedName name="재76.1">#REF!</definedName>
    <definedName name="재77">#REF!</definedName>
    <definedName name="재77.1">#REF!</definedName>
    <definedName name="재78">#REF!</definedName>
    <definedName name="재78.1">#REF!</definedName>
    <definedName name="재79">#REF!</definedName>
    <definedName name="재79.1">#REF!</definedName>
    <definedName name="재8">#REF!</definedName>
    <definedName name="재8.1">#REF!</definedName>
    <definedName name="재80">#REF!</definedName>
    <definedName name="재80.1">#REF!</definedName>
    <definedName name="재81">#REF!</definedName>
    <definedName name="재81.1">#REF!</definedName>
    <definedName name="재82">#REF!</definedName>
    <definedName name="재82.1">#REF!</definedName>
    <definedName name="재83">#REF!</definedName>
    <definedName name="재83.1">#REF!</definedName>
    <definedName name="재84">#REF!</definedName>
    <definedName name="재84.1">#REF!</definedName>
    <definedName name="재85">#REF!</definedName>
    <definedName name="재85.1">#REF!</definedName>
    <definedName name="재86">#REF!</definedName>
    <definedName name="재86.1">#REF!</definedName>
    <definedName name="재87">#REF!</definedName>
    <definedName name="재87.1">#REF!</definedName>
    <definedName name="재88">#REF!</definedName>
    <definedName name="재88.1">#REF!</definedName>
    <definedName name="재89">#REF!</definedName>
    <definedName name="재89.1">#REF!</definedName>
    <definedName name="재9">#REF!</definedName>
    <definedName name="재9.1">#REF!</definedName>
    <definedName name="재90">#REF!</definedName>
    <definedName name="재90.1">#REF!</definedName>
    <definedName name="재91">#REF!</definedName>
    <definedName name="재91.1">#REF!</definedName>
    <definedName name="재92">#REF!</definedName>
    <definedName name="재92.1">#REF!</definedName>
    <definedName name="재93">#REF!</definedName>
    <definedName name="재93.1">#REF!</definedName>
    <definedName name="재94">#REF!</definedName>
    <definedName name="재94.1">#REF!</definedName>
    <definedName name="재95">#REF!</definedName>
    <definedName name="재95.1">#REF!</definedName>
    <definedName name="재96">#REF!</definedName>
    <definedName name="재96.1">#REF!</definedName>
    <definedName name="재97">#REF!</definedName>
    <definedName name="재97.1">#REF!</definedName>
    <definedName name="재98">#REF!</definedName>
    <definedName name="재98.1">#REF!</definedName>
    <definedName name="재99">#REF!</definedName>
    <definedName name="재99.1">#REF!</definedName>
    <definedName name="재경팀장" hidden="1">{#N/A,#N/A,FALSE,"정공"}</definedName>
    <definedName name="재노경" hidden="1">{#N/A,#N/A,FALSE,"KMC최종회의(7월) 자료"}</definedName>
    <definedName name="재노경1" hidden="1">{#N/A,#N/A,FALSE,"KMC최종회의(7월) 자료"}</definedName>
    <definedName name="재노경종합2" hidden="1">{#N/A,#N/A,FALSE,"KMC최종회의(7월) 자료"}</definedName>
    <definedName name="재노종" hidden="1">{#N/A,#N/A,FALSE,"KMC최종회의(7월) 자료"}</definedName>
    <definedName name="재단가">[135]자재단가!$A$1:$Q$65536</definedName>
    <definedName name="재도급">#REF!</definedName>
    <definedName name="재료">#REF!</definedName>
    <definedName name="재료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재료단가">#REF!</definedName>
    <definedName name="재료비">#REF!</definedName>
    <definedName name="材料費">#REF!</definedName>
    <definedName name="재료비1">#REF!</definedName>
    <definedName name="재료비10">#REF!</definedName>
    <definedName name="재료비11">#REF!</definedName>
    <definedName name="재료비12">#REF!</definedName>
    <definedName name="재료비13">#REF!</definedName>
    <definedName name="재료비14">#REF!</definedName>
    <definedName name="재료비15">#REF!</definedName>
    <definedName name="재료비16">#REF!</definedName>
    <definedName name="재료비1차">#REF!</definedName>
    <definedName name="재료비2">#REF!</definedName>
    <definedName name="재료비2차">#REF!</definedName>
    <definedName name="재료비3">#REF!</definedName>
    <definedName name="재료비3차">#REF!</definedName>
    <definedName name="재료비4">#REF!</definedName>
    <definedName name="재료비5">#REF!</definedName>
    <definedName name="재료비6">#REF!</definedName>
    <definedName name="재료비7">#REF!</definedName>
    <definedName name="재료비8">#REF!</definedName>
    <definedName name="재료비9">#REF!</definedName>
    <definedName name="재료비요율">1</definedName>
    <definedName name="재료비총괄">'[35]2.단가산출서(총괄)'!$G$3710</definedName>
    <definedName name="재료비합">#REF!</definedName>
    <definedName name="재료집계3">#REF!</definedName>
    <definedName name="재수너">#REF!</definedName>
    <definedName name="재수어으므니다루">#REF!</definedName>
    <definedName name="재회사">#REF!</definedName>
    <definedName name="쟈" hidden="1">{#N/A,#N/A,FALSE,"KMC최종회의(7월) 자료"}</definedName>
    <definedName name="저">#REF!</definedName>
    <definedName name="저1" hidden="1">{#N/A,#N/A,FALSE,"KMC최종회의(7월) 자료"}</definedName>
    <definedName name="저2" hidden="1">{#N/A,#N/A,FALSE,"정공"}</definedName>
    <definedName name="저3">#REF!</definedName>
    <definedName name="저거">#REF!</definedName>
    <definedName name="저수조만수위">#REF!</definedName>
    <definedName name="저압">#REF!</definedName>
    <definedName name="저압케이블">#REF!</definedName>
    <definedName name="저압케이블공">#REF!</definedName>
    <definedName name="저압케이블공노">[28]Sheet6!#REF!</definedName>
    <definedName name="저압케이블전공">#REF!</definedName>
    <definedName name="저유황경유">#REF!</definedName>
    <definedName name="저케">#REF!</definedName>
    <definedName name="저케CV22신설공구손료">[201]저케CV22신설!$O$21</definedName>
    <definedName name="저케CV22신설공비">[201]저케CV22신설!$O$16</definedName>
    <definedName name="저케CV22신설재료비">[201]저케CV22신설!$O$11</definedName>
    <definedName name="저케CV38신설공구손료">[201]저케CV38신설!$O$25</definedName>
    <definedName name="저케CV38신설공비">[201]저케CV38신설!$O$19</definedName>
    <definedName name="저케CV38신설재료비">[201]저케CV38신설!$O$13</definedName>
    <definedName name="저케CV8신설공구손료">[201]저케CV8신설!$O$21</definedName>
    <definedName name="저케CV8신설공비">[201]저케CV8신설!$O$16</definedName>
    <definedName name="저케CV8신설재료비">[201]저케CV8신설!$O$11</definedName>
    <definedName name="저판두께">'[20]#REF'!$AJ$30</definedName>
    <definedName name="저항DC">#REF!</definedName>
    <definedName name="적간">#REF!</definedName>
    <definedName name="적공">#REF!</definedName>
    <definedName name="적기">#REF!</definedName>
    <definedName name="적부">#REF!</definedName>
    <definedName name="적산">#REF!</definedName>
    <definedName name="적소">#REF!</definedName>
    <definedName name="적안">#REF!</definedName>
    <definedName name="적용거리">#REF!</definedName>
    <definedName name="적용단가">#REF!</definedName>
    <definedName name="적용단가1">#REF!</definedName>
    <definedName name="적용대가산출표">#REF!</definedName>
    <definedName name="적용물량프린트범위">#REF!</definedName>
    <definedName name="적용속도">#REF!</definedName>
    <definedName name="적용자재정리">#REF!</definedName>
    <definedName name="적용톤수">#REF!</definedName>
    <definedName name="적이">#REF!</definedName>
    <definedName name="적일">#REF!</definedName>
    <definedName name="적합">#REF!</definedName>
    <definedName name="전">#REF!</definedName>
    <definedName name="전___력">#REF!</definedName>
    <definedName name="전1">#REF!</definedName>
    <definedName name="전2">#REF!</definedName>
    <definedName name="전경비금액">#REF!</definedName>
    <definedName name="전경비단가">#REF!</definedName>
    <definedName name="전기">'[74]49수량'!$A$6:$Q$203</definedName>
    <definedName name="전기공사1급">#REF!</definedName>
    <definedName name="전기공사2급">#REF!</definedName>
    <definedName name="전기공사기사">#REF!</definedName>
    <definedName name="전기공사기사1급">#REF!</definedName>
    <definedName name="전기공사기사2급">#REF!</definedName>
    <definedName name="전기공사산업기사">#REF!</definedName>
    <definedName name="전기노임">#REF!</definedName>
    <definedName name="전기사무소철거집계3">#REF!</definedName>
    <definedName name="전기산출내역">#REF!</definedName>
    <definedName name="전기손료">#REF!</definedName>
    <definedName name="전기집계">#REF!</definedName>
    <definedName name="전기집계표">#REF!</definedName>
    <definedName name="전기할증">#REF!</definedName>
    <definedName name="전노">#REF!</definedName>
    <definedName name="전노무금액">#REF!</definedName>
    <definedName name="전노무단가">#REF!</definedName>
    <definedName name="전단가">#REF!</definedName>
    <definedName name="전동기용량">#REF!</definedName>
    <definedName name="전등">#REF!</definedName>
    <definedName name="전등공량">#REF!</definedName>
    <definedName name="전등단가">#REF!</definedName>
    <definedName name="전등단가1">#REF!</definedName>
    <definedName name="전등단가2">#REF!</definedName>
    <definedName name="전등배관">[44]수량산출!$A$45:$AB$87</definedName>
    <definedName name="전등배선">[44]수량산출!$A$90:$AB$116</definedName>
    <definedName name="전등산츨" hidden="1">{#N/A,#N/A,FALSE,"명세표"}</definedName>
    <definedName name="전등수량">#REF!</definedName>
    <definedName name="전등수량1">#REF!</definedName>
    <definedName name="전등수량2">#REF!</definedName>
    <definedName name="전등신설">#REF!</definedName>
    <definedName name="전등신설1">#REF!</definedName>
    <definedName name="전등전력">#REF!</definedName>
    <definedName name="전등전열">'[202]22내역'!$A$1:$O$65536</definedName>
    <definedName name="전등중계">#REF!</definedName>
    <definedName name="전등철거단가">#REF!</definedName>
    <definedName name="전등철거단가1">#REF!</definedName>
    <definedName name="전라선개정">#REF!</definedName>
    <definedName name="전략" hidden="1">{#N/A,#N/A,FALSE,"정공"}</definedName>
    <definedName name="전략2" hidden="1">{#N/A,#N/A,FALSE,"정공"}</definedName>
    <definedName name="전략투" hidden="1">{#N/A,#N/A,FALSE,"정공"}</definedName>
    <definedName name="전력">#REF!</definedName>
    <definedName name="전력계" hidden="1">{#N/A,#N/A,FALSE,"정공"}</definedName>
    <definedName name="전력기기">[74]자재단가!#REF!</definedName>
    <definedName name="전력비">#REF!</definedName>
    <definedName name="전력선로">'[165]48신설일위대가'!$A$1:$M$278</definedName>
    <definedName name="전력중계">#REF!</definedName>
    <definedName name="전류">#REF!</definedName>
    <definedName name="전류2">#REF!</definedName>
    <definedName name="전류3">#REF!</definedName>
    <definedName name="전류4">#REF!</definedName>
    <definedName name="전망" hidden="1">{#N/A,#N/A,FALSE,"KMC최종회의(7월) 자료"}</definedName>
    <definedName name="전망환산" hidden="1">{#N/A,#N/A,FALSE,"KMC최종회의(7월) 자료"}</definedName>
    <definedName name="전사모멘트">#REF!</definedName>
    <definedName name="전사전단력">#REF!</definedName>
    <definedName name="전서오" hidden="1">{#N/A,#N/A,FALSE,"현장 NCR 분석";#N/A,#N/A,FALSE,"현장품질감사";#N/A,#N/A,FALSE,"현장품질감사"}</definedName>
    <definedName name="전선">#REF!</definedName>
    <definedName name="전선_관">[97]!전선_관</definedName>
    <definedName name="전선간" hidden="1">{#N/A,#N/A,TRUE,"총괄"}</definedName>
    <definedName name="전선관">#REF!</definedName>
    <definedName name="전선관_제외">#REF!</definedName>
    <definedName name="전선관FEP_40Φ">#REF!</definedName>
    <definedName name="전선관부속품비">#REF!</definedName>
    <definedName name="전선상선철거">'[230]도담구내 개소별 명세'!#REF!*2</definedName>
    <definedName name="전선신설">3*'[231]봉양~조차장간고하개명(신설)'!#REF!</definedName>
    <definedName name="전선조장" hidden="1">#REF!</definedName>
    <definedName name="전선철거">'[231]봉양~조차장간고하개명(신설)'!#REF!*3</definedName>
    <definedName name="전수량">#REF!</definedName>
    <definedName name="전시" hidden="1">{"'용역비'!$A$4:$C$8"}</definedName>
    <definedName name="전시시설물" hidden="1">{"'용역비'!$A$4:$C$8"}</definedName>
    <definedName name="전압강하가기">[97]!전압강하가기</definedName>
    <definedName name="전열">#REF!</definedName>
    <definedName name="전열공량">#REF!</definedName>
    <definedName name="전일경비금액">#REF!</definedName>
    <definedName name="전일경비단가">#REF!</definedName>
    <definedName name="전일노무금액">#REF!</definedName>
    <definedName name="전일노무단가">#REF!</definedName>
    <definedName name="전일단가">#REF!</definedName>
    <definedName name="전일수량">#REF!</definedName>
    <definedName name="전일재료금액">#REF!</definedName>
    <definedName name="전일재료단가">#REF!</definedName>
    <definedName name="전장">#REF!</definedName>
    <definedName name="전재">#REF!</definedName>
    <definedName name="전재료금액">#REF!</definedName>
    <definedName name="전재료단가">#REF!</definedName>
    <definedName name="전전">#REF!</definedName>
    <definedName name="전차종" hidden="1">{#N/A,#N/A,FALSE,"표지";#N/A,#N/A,FALSE,"전제";#N/A,#N/A,FALSE,"대당";#N/A,#N/A,FALSE,"가공비";#N/A,#N/A,FALSE,"재료비";#N/A,#N/A,FALSE,"손익"}</definedName>
    <definedName name="전체" hidden="1">#REF!</definedName>
    <definedName name="전화노">#REF!</definedName>
    <definedName name="전화및TV공시청설비">#REF!</definedName>
    <definedName name="전화설비">[209]수량산출!$A$3:$AB$24</definedName>
    <definedName name="전화재">#REF!</definedName>
    <definedName name="전후비교표" hidden="1">{#N/A,#N/A,FALSE,"KMC최종회의(7월) 자료"}</definedName>
    <definedName name="절">[140]재료!$F$9</definedName>
    <definedName name="절감내역상세" hidden="1">{#N/A,#N/A,FALSE,"정공"}</definedName>
    <definedName name="절감반기계획對실적" hidden="1">{#N/A,#N/A,FALSE,"정공"}</definedName>
    <definedName name="절단1.5">[191]경비!$N$9</definedName>
    <definedName name="절단공">#REF!</definedName>
    <definedName name="절연철거3">#REF!</definedName>
    <definedName name="절토">#REF!</definedName>
    <definedName name="점멸기">#REF!</definedName>
    <definedName name="점멸기입력">'[76]11_세부산출근거'!점멸기입력</definedName>
    <definedName name="점수표">#REF!</definedName>
    <definedName name="접">[140]재료!$C$24</definedName>
    <definedName name="접속">[40]지급자재조서!#REF!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슬SKEW">[232]천방교접속!$AR$52</definedName>
    <definedName name="접슬강도">#REF!</definedName>
    <definedName name="접슬버림강도">#REF!</definedName>
    <definedName name="접지">#REF!</definedName>
    <definedName name="접지1종합계">[167]접지1종!$S$20</definedName>
    <definedName name="접지3종공구손료">[201]접지3종!$O$20</definedName>
    <definedName name="접지3종공비">[201]접지3종!$O$16</definedName>
    <definedName name="접지3종재료비">[201]접지3종!$O$12</definedName>
    <definedName name="접지선">#REF!</definedName>
    <definedName name="접지수량">[233]접지수량!$A$6:$Q$22</definedName>
    <definedName name="접지용전선">#REF!</definedName>
    <definedName name="접지자재2"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접지장치" hidden="1">{#N/A,#N/A,FALSE,"명세표"}</definedName>
    <definedName name="접지장치물량"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정">#REF!</definedName>
    <definedName name="정간접노무비">#REF!</definedName>
    <definedName name="정구">#REF!</definedName>
    <definedName name="정노무비">#REF!</definedName>
    <definedName name="정도급경비">#REF!</definedName>
    <definedName name="정도급비">[234]준공정산!$H$9</definedName>
    <definedName name="정도장노임">#REF!</definedName>
    <definedName name="정동종합수정" hidden="1">{#N/A,#N/A,FALSE,"KMC최종회의(7월) 자료"}</definedName>
    <definedName name="정류기">[231]sheet1!#REF!</definedName>
    <definedName name="정류기재">[28]Sheet6!#REF!</definedName>
    <definedName name="정사급재료비">#REF!</definedName>
    <definedName name="정산설계">[82]사업성분석!#REF!</definedName>
    <definedName name="정산수량" hidden="1">{#N/A,#N/A,TRUE,"수량총괄";#N/A,#N/A,TRUE,"공사비예산서";#N/A,#N/A,TRUE,"공사비예산서 (2)"}</definedName>
    <definedName name="정산시공보증">[82]사업성분석!#REF!</definedName>
    <definedName name="정산용역">[82]사업성분석!#REF!</definedName>
    <definedName name="정산이자">[82]사업성분석!#REF!</definedName>
    <definedName name="정산조합개소비">[82]사업성분석!#REF!</definedName>
    <definedName name="정산조합운영">[82]사업성분석!#REF!</definedName>
    <definedName name="정산토지">[82]사업성분석!#REF!</definedName>
    <definedName name="정상구">#REF!</definedName>
    <definedName name="정수용" hidden="1">{#N/A,#N/A,TRUE,"Y생산";#N/A,#N/A,TRUE,"Y판매";#N/A,#N/A,TRUE,"Y총물량";#N/A,#N/A,TRUE,"Y능력";#N/A,#N/A,TRUE,"YKD"}</definedName>
    <definedName name="정읍산출">'[196]수량산출 (3공구)'!$B$2:$J$1065</definedName>
    <definedName name="정이윤">#REF!</definedName>
    <definedName name="정일반관리비">#REF!</definedName>
    <definedName name="정전기노임">#REF!</definedName>
    <definedName name="정종" hidden="1">{#N/A,#N/A,FALSE,"KMC최종회의(7월) 자료"}</definedName>
    <definedName name="정지입재료비">#REF!</definedName>
    <definedName name="정직접노무비">#REF!</definedName>
    <definedName name="정토공노임">#REF!</definedName>
    <definedName name="정회사경비">#REF!</definedName>
    <definedName name="제">#REF!</definedName>
    <definedName name="제168_1">#REF!</definedName>
    <definedName name="제168_2">#REF!</definedName>
    <definedName name="제1호표">#REF!</definedName>
    <definedName name="제2호표">#REF!</definedName>
    <definedName name="제3호표">#REF!</definedName>
    <definedName name="제4호표">#REF!</definedName>
    <definedName name="제5호표">#REF!</definedName>
    <definedName name="제6호표">#REF!</definedName>
    <definedName name="제각">#REF!</definedName>
    <definedName name="제각경비">#REF!</definedName>
    <definedName name="제각노무비">#REF!</definedName>
    <definedName name="제각비1">#REF!</definedName>
    <definedName name="제각용"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제각이윤">#REF!</definedName>
    <definedName name="제각일관">#REF!</definedName>
    <definedName name="제각재료비">#REF!</definedName>
    <definedName name="제각직노">#REF!</definedName>
    <definedName name="제각직접노무비">#REF!</definedName>
    <definedName name="제각직접노무비전">#REF!</definedName>
    <definedName name="제기나">#REF!</definedName>
    <definedName name="제길">#REF!</definedName>
    <definedName name="제도사">#REF!</definedName>
    <definedName name="제록스">#REF!</definedName>
    <definedName name="제수추가" hidden="1">{"'용역비'!$A$4:$C$8"}</definedName>
    <definedName name="제안서" hidden="1">{#N/A,#N/A,TRUE,"Y생산";#N/A,#N/A,TRUE,"Y판매";#N/A,#N/A,TRUE,"Y총물량";#N/A,#N/A,TRUE,"Y능력";#N/A,#N/A,TRUE,"YKD"}</definedName>
    <definedName name="제어케이블">#REF!</definedName>
    <definedName name="제어판">[83]!제어판</definedName>
    <definedName name="제작구매총괄표">#N/A</definedName>
    <definedName name="제작사운반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제잡비">#REF!</definedName>
    <definedName name="제제제제제제비">#REF!</definedName>
    <definedName name="제조" hidden="1">#REF!</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총괄" hidden="1">{"'용역비'!$A$4:$C$8"}</definedName>
    <definedName name="제철축로공">#REF!</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 hidden="1">{#N/A,#N/A,FALSE,"명세표"}</definedName>
    <definedName name="조_임_철_물">#REF!</definedName>
    <definedName name="조가선">#REF!</definedName>
    <definedName name="조가선재">[28]Sheet6!#REF!</definedName>
    <definedName name="조경공">#REF!</definedName>
    <definedName name="조경공B10">[20]식재인부!$B$24</definedName>
    <definedName name="조경공B4이하">[20]식재인부!$B$18</definedName>
    <definedName name="조경공B5">[20]식재인부!$B$19</definedName>
    <definedName name="조경공B6">[20]식재인부!$B$20</definedName>
    <definedName name="조경공B8">[20]식재인부!$B$22</definedName>
    <definedName name="조경공R10">[20]식재인부!$B$54</definedName>
    <definedName name="조경공R12">[20]식재인부!$B$56</definedName>
    <definedName name="조경공R15">[20]식재인부!$B$59</definedName>
    <definedName name="조경공R4이하">[20]식재인부!$B$48</definedName>
    <definedName name="조경공R5">[20]식재인부!$B$49</definedName>
    <definedName name="조경공R6">[20]식재인부!$B$50</definedName>
    <definedName name="조경공R7">[20]식재인부!$B$51</definedName>
    <definedName name="조경공R8">[20]식재인부!$B$52</definedName>
    <definedName name="조달수수료">#REF!</definedName>
    <definedName name="조도">#REF!</definedName>
    <definedName name="조도1">#REF!</definedName>
    <definedName name="조도2">#REF!</definedName>
    <definedName name="조도계산">#N/A</definedName>
    <definedName name="조도계산2">#N/A</definedName>
    <definedName name="조도계산3">#N/A</definedName>
    <definedName name="조도등주종류">#N/A</definedName>
    <definedName name="조도케이블길이">#N/A</definedName>
    <definedName name="조력공">#REF!</definedName>
    <definedName name="조림인부">#REF!</definedName>
    <definedName name="조립" hidden="1">{#N/A,#N/A,FALSE,"단축1";#N/A,#N/A,FALSE,"단축2";#N/A,#N/A,FALSE,"단축3";#N/A,#N/A,FALSE,"장축";#N/A,#N/A,FALSE,"4WD"}</definedName>
    <definedName name="조명율">#REF!</definedName>
    <definedName name="조명율표">[20]조명율표!$B$4:$F$495</definedName>
    <definedName name="조명제작구매총괄표">#N/A</definedName>
    <definedName name="조수">43082</definedName>
    <definedName name="조수야">#REF!</definedName>
    <definedName name="조수주">#REF!</definedName>
    <definedName name="조원공_1.1_1.5">[20]식재인부!$B$5</definedName>
    <definedName name="조장">#REF!</definedName>
    <definedName name="조장야">#REF!</definedName>
    <definedName name="조장주">#REF!</definedName>
    <definedName name="조적공">#REF!</definedName>
    <definedName name="조정원">55245</definedName>
    <definedName name="조정후손익" hidden="1">{#N/A,#N/A,FALSE,"정공"}</definedName>
    <definedName name="조직1" hidden="1">{#N/A,#N/A,FALSE,"정공"}</definedName>
    <definedName name="조직3" hidden="1">{#N/A,#N/A,FALSE,"정공"}</definedName>
    <definedName name="조차장" hidden="1">{#N/A,#N/A,FALSE,"명세표"}</definedName>
    <definedName name="조차장1" hidden="1">{#N/A,#N/A,FALSE,"명세표"}</definedName>
    <definedName name="조치" hidden="1">{#N/A,#N/A,FALSE,"단축1";#N/A,#N/A,FALSE,"단축2";#N/A,#N/A,FALSE,"단축3";#N/A,#N/A,FALSE,"장축";#N/A,#N/A,FALSE,"4WD"}</definedName>
    <definedName name="조합">#REF!</definedName>
    <definedName name="조합견적1">BlankMacro1</definedName>
    <definedName name="조합광명단_페인트">#REF!</definedName>
    <definedName name="조합보고" hidden="1">{#N/A,#N/A,FALSE,"KMC최종회의(7월) 자료"}</definedName>
    <definedName name="조합페인트">#REF!</definedName>
    <definedName name="조형가이즈까3010">[20]데이타!$E$11</definedName>
    <definedName name="조형가이즈까3012">[20]데이타!$E$12</definedName>
    <definedName name="조형가이즈까3014">[20]데이타!$E$13</definedName>
    <definedName name="조형가이즈까3516">[20]데이타!$E$14</definedName>
    <definedName name="종1" hidden="1">{#N/A,#N/A,FALSE,"KMC최종회의(7월) 자료"}</definedName>
    <definedName name="종목">[42]자료!$J$39:$K$43</definedName>
    <definedName name="종목수">#REF!</definedName>
    <definedName name="종배수관_부설">#REF!</definedName>
    <definedName name="종배수관부설">#REF!</definedName>
    <definedName name="종합1" hidden="1">{#N/A,#N/A,FALSE,"KMC최종회의(7월) 자료"}</definedName>
    <definedName name="종합2" hidden="1">{#N/A,#N/A,FALSE,"KMC최종회의(7월) 자료"}</definedName>
    <definedName name="종합결의96.11">#REF!</definedName>
    <definedName name="종합미래2" hidden="1">{#N/A,#N/A,FALSE,"정공"}</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현황" hidden="1">{#N/A,#N/A,FALSE,"KMC최종회의(7월) 자료"}</definedName>
    <definedName name="죠">#REF!</definedName>
    <definedName name="죷ㅇ" hidden="1">{#N/A,#N/A,FALSE,"명세표"}</definedName>
    <definedName name="주">#REF!</definedName>
    <definedName name="주_마">#REF!</definedName>
    <definedName name="주1">#REF!</definedName>
    <definedName name="주2">#REF!</definedName>
    <definedName name="주3">#REF!</definedName>
    <definedName name="주6">#REF!</definedName>
    <definedName name="주관처">[38]Sheet2!$B$1:$B$7</definedName>
    <definedName name="주내">#REF!</definedName>
    <definedName name="주내1">#REF!</definedName>
    <definedName name="주내역">#REF!</definedName>
    <definedName name="주산">#REF!</definedName>
    <definedName name="주생">#REF!</definedName>
    <definedName name="주영">#REF!</definedName>
    <definedName name="주영이">#REF!,#REF!,#REF!</definedName>
    <definedName name="주요업무2" hidden="1">{#N/A,#N/A,TRUE,"Y생산";#N/A,#N/A,TRUE,"Y판매";#N/A,#N/A,TRUE,"Y총물량";#N/A,#N/A,TRUE,"Y능력";#N/A,#N/A,TRUE,"YKD"}</definedName>
    <definedName name="주요업무3" hidden="1">{#N/A,#N/A,TRUE,"Y생산";#N/A,#N/A,TRUE,"Y판매";#N/A,#N/A,TRUE,"Y총물량";#N/A,#N/A,TRUE,"Y능력";#N/A,#N/A,TRUE,"YKD"}</definedName>
    <definedName name="주주생">#REF!</definedName>
    <definedName name="주호">[0]!ㄷㄹㅈ</definedName>
    <definedName name="죽어">#REF!</definedName>
    <definedName name="준공감독자">[80]공사준공계!$C$4</definedName>
    <definedName name="준공검사자">[80]준공검사보고서!$C$12</definedName>
    <definedName name="준공년월일">#REF!</definedName>
    <definedName name="준공예정일">[235]공사착공계!$B$15</definedName>
    <definedName name="준공일">#REF!</definedName>
    <definedName name="준설선기관사">#REF!</definedName>
    <definedName name="준설선기관장">#REF!</definedName>
    <definedName name="준설선선장">#REF!</definedName>
    <definedName name="준설선운전사">#REF!</definedName>
    <definedName name="준설선전기사">#REF!</definedName>
    <definedName name="준호">[0]!SAF</definedName>
    <definedName name="줄">[63]노임단가!$B$13</definedName>
    <definedName name="줄눈공">#REF!</definedName>
    <definedName name="중">[236]노무비!$B$11</definedName>
    <definedName name="중__유">#REF!</definedName>
    <definedName name="중계펌프장">#N/A</definedName>
    <definedName name="중급기능사">#REF!</definedName>
    <definedName name="중급기술자">#REF!</definedName>
    <definedName name="중급원자력기술자">#REF!</definedName>
    <definedName name="중기" hidden="1">{#N/A,#N/A,TRUE,"Y생산";#N/A,#N/A,TRUE,"Y판매";#N/A,#N/A,TRUE,"Y총물량";#N/A,#N/A,TRUE,"Y능력";#N/A,#N/A,TRUE,"YKD"}</definedName>
    <definedName name="중기기사">#N/A</definedName>
    <definedName name="중기사용내역">#REF!</definedName>
    <definedName name="중기운반">#REF!</definedName>
    <definedName name="중기운전기사">'[92]기계경비(시간당)'!$D$4</definedName>
    <definedName name="중기운전사">#REF!</definedName>
    <definedName name="중기운전조수">[103]노임!$C$90</definedName>
    <definedName name="중기조장">[103]노임!$C$87</definedName>
    <definedName name="중량">#REF!</definedName>
    <definedName name="중량물운송">#REF!</definedName>
    <definedName name="중앙" hidden="1">{#N/A,#N/A,FALSE,"단축1";#N/A,#N/A,FALSE,"단축2";#N/A,#N/A,FALSE,"단축3";#N/A,#N/A,FALSE,"장축";#N/A,#N/A,FALSE,"4WD"}</definedName>
    <definedName name="중앙연구" hidden="1">{#N/A,#N/A,TRUE,"Y생산";#N/A,#N/A,TRUE,"Y판매";#N/A,#N/A,TRUE,"Y총물량";#N/A,#N/A,TRUE,"Y능력";#N/A,#N/A,TRUE,"YKD"}</definedName>
    <definedName name="중주">[237]노무비!$A$11</definedName>
    <definedName name="중중표지" hidden="1">{#N/A,#N/A,FALSE,"정공"}</definedName>
    <definedName name="즈">#REF!</definedName>
    <definedName name="증감">[20]제잡비집계!#REF!</definedName>
    <definedName name="증감경비">[234]준공정산!$L$514</definedName>
    <definedName name="증감관리비">[234]준공정산!$L$581</definedName>
    <definedName name="증감내역" hidden="1">#REF!</definedName>
    <definedName name="증감노무비">[234]준공정산!$L$391</definedName>
    <definedName name="증감대비">#REF!</definedName>
    <definedName name="증감이윤">[234]준공정산!$L$586</definedName>
    <definedName name="증감재료비">[234]준공정산!$L$21</definedName>
    <definedName name="증감현황">[20]제잡비집계!#REF!</definedName>
    <definedName name="증경">#REF!</definedName>
    <definedName name="증계">#REF!</definedName>
    <definedName name="증노">#REF!</definedName>
    <definedName name="증수">#REF!</definedName>
    <definedName name="증재">#REF!</definedName>
    <definedName name="지">#REF!</definedName>
    <definedName name="지__급__자__재__비">#REF!</definedName>
    <definedName name="지간장1">#REF!</definedName>
    <definedName name="지간장10">#REF!</definedName>
    <definedName name="지간장2">#REF!</definedName>
    <definedName name="지간장3">#REF!</definedName>
    <definedName name="지간장4">#REF!</definedName>
    <definedName name="지간장5">#REF!</definedName>
    <definedName name="지간장6">#REF!</definedName>
    <definedName name="지간장7">#REF!</definedName>
    <definedName name="지간장8">#REF!</definedName>
    <definedName name="지간장9">#REF!</definedName>
    <definedName name="지게차">[191]경비!$D$39</definedName>
    <definedName name="지겨">#REF!</definedName>
    <definedName name="지겨워">#REF!</definedName>
    <definedName name="지급">[238]철거산출근거!#REF!</definedName>
    <definedName name="지급자재조서">#REF!</definedName>
    <definedName name="지동">#REF!</definedName>
    <definedName name="지붕잇기공">#REF!</definedName>
    <definedName name="지선">#REF!</definedName>
    <definedName name="지수1">#REF!</definedName>
    <definedName name="지수표">#REF!</definedName>
    <definedName name="지시부" hidden="1">{#N/A,#N/A,FALSE,"현장 NCR 분석";#N/A,#N/A,FALSE,"현장품질감사";#N/A,#N/A,FALSE,"현장품질감사"}</definedName>
    <definedName name="지은">#REF!</definedName>
    <definedName name="지은바보">#REF!</definedName>
    <definedName name="지입재료비">#REF!</definedName>
    <definedName name="지장군포">#REF!</definedName>
    <definedName name="지장선로">#REF!</definedName>
    <definedName name="지장선로1">#REF!</definedName>
    <definedName name="지적기능사">#REF!</definedName>
    <definedName name="지적기능사1급">#REF!</definedName>
    <definedName name="지적기능사2급">#REF!</definedName>
    <definedName name="지적기능산업기사">#REF!</definedName>
    <definedName name="지적기사">#REF!</definedName>
    <definedName name="지적기사_1급">#REF!</definedName>
    <definedName name="지적기사_2급">#REF!</definedName>
    <definedName name="지적기사1급">#REF!</definedName>
    <definedName name="지적기사2급">#REF!</definedName>
    <definedName name="지적산업기사">#REF!</definedName>
    <definedName name="지중" hidden="1">{#N/A,#N/A,FALSE,"명세표"}</definedName>
    <definedName name="지중자재">#REF!</definedName>
    <definedName name="지지우개">#REF!</definedName>
    <definedName name="지출계획">[83]!지출계획</definedName>
    <definedName name="지표">#REF!</definedName>
    <definedName name="지하" hidden="1">{#N/A,#N/A,FALSE,"명세표"}</definedName>
    <definedName name="직급별시행일자" hidden="1">{#N/A,#N/A,FALSE,"KMC최종회의(7월) 자료"}</definedName>
    <definedName name="직노">#REF!</definedName>
    <definedName name="직매54P" hidden="1">{#N/A,#N/A,TRUE,"토적및재료집계";#N/A,#N/A,TRUE,"토적및재료집계";#N/A,#N/A,TRUE,"단위량"}</definedName>
    <definedName name="직영비">'[20]2공구산출내역'!$F$175</definedName>
    <definedName name="직재" hidden="1">{"'용역비'!$A$4:$C$8"}</definedName>
    <definedName name="직접경비">#REF!</definedName>
    <definedName name="직접경비1" hidden="1">{"'용역비'!$A$4:$C$8"}</definedName>
    <definedName name="직접노무비">#REF!</definedName>
    <definedName name="直接人件費">#REF!</definedName>
    <definedName name="직접재료비">#REF!</definedName>
    <definedName name="직종">#REF!</definedName>
    <definedName name="직종명">#REF!</definedName>
    <definedName name="직종번호">[47]노임!#REF!</definedName>
    <definedName name="진국">[0]!NNF</definedName>
    <definedName name="진로표시기">#REF!</definedName>
    <definedName name="진상역">#REF!</definedName>
    <definedName name="진상옥곡간">#REF!</definedName>
    <definedName name="진석">#REF!,#REF!</definedName>
    <definedName name="진영인" hidden="1">{#N/A,#N/A,FALSE,"명세표"}</definedName>
    <definedName name="진입교량_내역서">#REF!</definedName>
    <definedName name="진입자재_내역서">#REF!</definedName>
    <definedName name="진짜시간" hidden="1">{#N/A,#N/A,FALSE,"단축1";#N/A,#N/A,FALSE,"단축2";#N/A,#N/A,FALSE,"단축3";#N/A,#N/A,FALSE,"장축";#N/A,#N/A,FALSE,"4WD"}</definedName>
    <definedName name="진짜원가">#REF!</definedName>
    <definedName name="진행사항2" hidden="1">{#N/A,#N/A,FALSE,"KMC최종회의(7월) 자료"}</definedName>
    <definedName name="진희" hidden="1">{#N/A,#N/A,FALSE,"혼합골재"}</definedName>
    <definedName name="집">#REF!</definedName>
    <definedName name="집ㄱ기기" hidden="1">{#N/A,#N/A,FALSE,"명세표"}</definedName>
    <definedName name="집계" hidden="1">{#N/A,#N/A,FALSE,"명세표"}</definedName>
    <definedName name="집계1">#REF!</definedName>
    <definedName name="집계2">#REF!</definedName>
    <definedName name="집계계산예비" hidden="1">{#N/A,#N/A,FALSE,"명세표"}</definedName>
    <definedName name="집계산출서" hidden="1">{#N/A,#N/A,FALSE,"명세표"}</definedName>
    <definedName name="집계총괄" hidden="1">{#N/A,#N/A,FALSE,"명세표"}</definedName>
    <definedName name="집계표">#REF!</definedName>
    <definedName name="집수정">#REF!</definedName>
    <definedName name="집행" hidden="1">{#N/A,#N/A,TRUE,"960318-1";#N/A,#N/A,TRUE,"960318-2";#N/A,#N/A,TRUE,"960318-3"}</definedName>
    <definedName name="집행품의" hidden="1">{#N/A,#N/A,TRUE,"960318-1";#N/A,#N/A,TRUE,"960318-2";#N/A,#N/A,TRUE,"960318-3"}</definedName>
    <definedName name="짜장">#REF!</definedName>
    <definedName name="짜증">#REF!</definedName>
    <definedName name="짜증1">#REF!</definedName>
    <definedName name="찡니">#REF!</definedName>
    <definedName name="ㅊ">#REF!</definedName>
    <definedName name="ㅊ1555">#REF!</definedName>
    <definedName name="ㅊ20">#REF!</definedName>
    <definedName name="ㅊㅁㄷ" hidden="1">{#N/A,#N/A,FALSE,"명세표"}</definedName>
    <definedName name="ㅊ모">#REF!</definedName>
    <definedName name="ㅊㅊ">#N/A</definedName>
    <definedName name="ㅊㅊㅊ">#REF!</definedName>
    <definedName name="ㅊㅊㅊㅊ">#REF!</definedName>
    <definedName name="ㅊㅊㅊㅊㅊ">#N/A</definedName>
    <definedName name="ㅊㅊㅍㅍ">#N/A</definedName>
    <definedName name="ㅊㅌㅍ" hidden="1">{#N/A,#N/A,FALSE,"명세표"}</definedName>
    <definedName name="ㅊㅍㅊㅍ">#REF!</definedName>
    <definedName name="ㅊㅍㅌ" hidden="1">{#N/A,#N/A,FALSE,"명세표"}</definedName>
    <definedName name="ㅊ퓿ㅍ" hidden="1">{#N/A,#N/A,FALSE,"혼합골재"}</definedName>
    <definedName name="차" hidden="1">{#N/A,#N/A,FALSE,"명세표"}</definedName>
    <definedName name="차량SVC" hidden="1">{#N/A,#N/A,FALSE,"UNIT";#N/A,#N/A,FALSE,"UNIT";#N/A,#N/A,FALSE,"계정"}</definedName>
    <definedName name="차량가격">#REF!</definedName>
    <definedName name="차례">'[76]11_세부산출근거'!차례</definedName>
    <definedName name="차례1">'[76]11_세부산출근거'!차례1</definedName>
    <definedName name="차로폭">#REF!</definedName>
    <definedName name="차선도색">#REF!</definedName>
    <definedName name="차수벽높이">#REF!</definedName>
    <definedName name="차수벽두께">#REF!</definedName>
    <definedName name="차월분석2" hidden="1">{#N/A,#N/A,FALSE,"KMC최종회의(7월) 자료"}</definedName>
    <definedName name="차인증감">[234]준공정산!$L$9</definedName>
    <definedName name="차차" hidden="1">[239]조명시설!#REF!</definedName>
    <definedName name="차트">[83]!차트</definedName>
    <definedName name="착공기한">#REF!</definedName>
    <definedName name="착공년월일">#REF!</definedName>
    <definedName name="착공일">#REF!</definedName>
    <definedName name="착암공">'[92]기계경비(시간당)'!$D$12</definedName>
    <definedName name="착정">#REF!</definedName>
    <definedName name="착정심도">#REF!</definedName>
    <definedName name="참가" hidden="1">{#N/A,#N/A,FALSE,"KMC최종회의(7월) 자료"}</definedName>
    <definedName name="참가신청서" hidden="1">{#N/A,#N/A,FALSE,"KMC최종회의(7월) 자료"}</definedName>
    <definedName name="참고">[240]공사직종별노임!$A$1:$K$47</definedName>
    <definedName name="참조">#N/A</definedName>
    <definedName name="찻수별내역">#REF!</definedName>
    <definedName name="창공">#REF!</definedName>
    <definedName name="창원이" hidden="1">{#N/A,#N/A,TRUE,"Y생산";#N/A,#N/A,TRUE,"Y판매";#N/A,#N/A,TRUE,"Y총물량";#N/A,#N/A,TRUE,"Y능력";#N/A,#N/A,TRUE,"YKD"}</definedName>
    <definedName name="창호">#REF!</definedName>
    <definedName name="창호목공">#REF!</definedName>
    <definedName name="창호목수">#REF!</definedName>
    <definedName name="채운">#REF!</definedName>
    <definedName name="책임연">#REF!</definedName>
    <definedName name="책임연구원">#REF!</definedName>
    <definedName name="책임연구원공정">#REF!</definedName>
    <definedName name="챠01">#REF!</definedName>
    <definedName name="챠02">#REF!</definedName>
    <definedName name="처리비">#REF!</definedName>
    <definedName name="천낙찰률">#REF!</definedName>
    <definedName name="천사" hidden="1">{"'용역비'!$A$4:$C$8"}</definedName>
    <definedName name="천상">[178]단가!#REF!</definedName>
    <definedName name="천수">#REF!</definedName>
    <definedName name="철">[151]노임단가!$B$25</definedName>
    <definedName name="철____공">#REF!</definedName>
    <definedName name="철_골_공">#REF!</definedName>
    <definedName name="철_물">#REF!</definedName>
    <definedName name="철1">#REF!</definedName>
    <definedName name="철3">#REF!</definedName>
    <definedName name="철거">'[134]일위대가(철거)'!$A$3:$P$1511</definedName>
    <definedName name="철거2" hidden="1">{#N/A,#N/A,FALSE,"현장 NCR 분석";#N/A,#N/A,FALSE,"현장품질감사";#N/A,#N/A,FALSE,"현장품질감사"}</definedName>
    <definedName name="철거계">#REF!</definedName>
    <definedName name="철거구간">#REF!</definedName>
    <definedName name="철거구간1">#REF!</definedName>
    <definedName name="철거굴착량" hidden="1">{#N/A,#N/A,FALSE,"현장 NCR 분석";#N/A,#N/A,FALSE,"현장품질감사";#N/A,#N/A,FALSE,"현장품질감사"}</definedName>
    <definedName name="철거기별신진천" hidden="1">{#N/A,#N/A,FALSE,"현장 NCR 분석";#N/A,#N/A,FALSE,"현장품질감사";#N/A,#N/A,FALSE,"현장품질감사"}</definedName>
    <definedName name="철거대가목록">#REF!</definedName>
    <definedName name="철거발생">[241]자재단가!$A$288:$S$490</definedName>
    <definedName name="철거수량">#REF!</definedName>
    <definedName name="철거수량1">#REF!</definedName>
    <definedName name="철거수량2">#REF!</definedName>
    <definedName name="철거역">#REF!</definedName>
    <definedName name="철거역1">#REF!</definedName>
    <definedName name="철거역수량1">#REF!</definedName>
    <definedName name="철거역수량2">#REF!</definedName>
    <definedName name="철거일위">[165]철거일위대가!$A$1:$M$78</definedName>
    <definedName name="철거일위대가">#REF!</definedName>
    <definedName name="철거자재">#REF!</definedName>
    <definedName name="철거전등단가">#REF!</definedName>
    <definedName name="철거전등단가1">#REF!</definedName>
    <definedName name="철거조서">#REF!</definedName>
    <definedName name="철거집계">#REF!</definedName>
    <definedName name="철골가공및조립">#REF!</definedName>
    <definedName name="철골공">#REF!</definedName>
    <definedName name="철골야">#REF!</definedName>
    <definedName name="철골주">#REF!</definedName>
    <definedName name="철공">#REF!</definedName>
    <definedName name="철근">[153]인건비!$B$20</definedName>
    <definedName name="철근공">#REF!</definedName>
    <definedName name="철근단면적">#REF!</definedName>
    <definedName name="철근야">#REF!</definedName>
    <definedName name="철근자료" hidden="1">#REF!</definedName>
    <definedName name="철근주">#REF!</definedName>
    <definedName name="철근항복응력">'[20]#REF'!$G$144</definedName>
    <definedName name="철도신호공">#REF!</definedName>
    <definedName name="철도청">#REF!</definedName>
    <definedName name="철목1호">#REF!</definedName>
    <definedName name="철목2호">#REF!</definedName>
    <definedName name="철목3호">#REF!</definedName>
    <definedName name="철목4호">#REF!</definedName>
    <definedName name="철재류_운반">#REF!</definedName>
    <definedName name="철재류운반">#REF!</definedName>
    <definedName name="철주신설공구손료">#REF!</definedName>
    <definedName name="철주신설공비">#REF!</definedName>
    <definedName name="철주신설재료비">#REF!</definedName>
    <definedName name="철탑높이">#REF!</definedName>
    <definedName name="철탑철거" hidden="1">{#N/A,#N/A,FALSE,"현장 NCR 분석";#N/A,#N/A,FALSE,"현장품질감사";#N/A,#N/A,FALSE,"현장품질감사"}</definedName>
    <definedName name="철탑철거2" hidden="1">{#N/A,#N/A,FALSE,"현장 NCR 분석";#N/A,#N/A,FALSE,"현장품질감사";#N/A,#N/A,FALSE,"현장품질감사"}</definedName>
    <definedName name="철판공">#REF!</definedName>
    <definedName name="첨부123" hidden="1">{#N/A,#N/A,FALSE,"정공"}</definedName>
    <definedName name="첨부물" hidden="1">{#N/A,#N/A,FALSE,"정공"}</definedName>
    <definedName name="첨부양식" hidden="1">{#N/A,#N/A,FALSE,"KMC최종회의(7월) 자료"}</definedName>
    <definedName name="청">[20]!Macro14</definedName>
    <definedName name="청림1호">#REF!</definedName>
    <definedName name="청림2호">#REF!</definedName>
    <definedName name="청림3호">#REF!</definedName>
    <definedName name="체">#REF!</definedName>
    <definedName name="촐\ㅇ괄1">#REF!</definedName>
    <definedName name="총">'[242]총(신설)'!$C$2:$Q$416</definedName>
    <definedName name="총______원_______가">#REF!</definedName>
    <definedName name="총___공____사___비">#REF!</definedName>
    <definedName name="총1">#REF!</definedName>
    <definedName name="총계">#REF!</definedName>
    <definedName name="총공사금액">#REF!</definedName>
    <definedName name="총공사비">#REF!</definedName>
    <definedName name="총공사비용">[243]공사설계서!$I$12</definedName>
    <definedName name="총공사원가">#REF!</definedName>
    <definedName name="총괄">#REF!</definedName>
    <definedName name="총괄_신세대" hidden="1">{#N/A,#N/A,FALSE,"정공"}</definedName>
    <definedName name="총괄1" hidden="1">{#N/A,#N/A,TRUE,"총괄"}</definedName>
    <definedName name="총괄4장" hidden="1">{#N/A,#N/A,FALSE,"정공"}</definedName>
    <definedName name="총괄내역">#N/A</definedName>
    <definedName name="총괄집계" hidden="1">{#N/A,#N/A,FALSE,"명세표"}</definedName>
    <definedName name="총괄쵸1">#N/A</definedName>
    <definedName name="총괄표">#REF!</definedName>
    <definedName name="총괄표11111111111">'[244]48일위'!$A$1:$M$678</definedName>
    <definedName name="총괄표2">#REF!,#REF!,#REF!</definedName>
    <definedName name="총괄표설변">#REF!</definedName>
    <definedName name="총기성">#REF!</definedName>
    <definedName name="총도급">#REF!</definedName>
    <definedName name="총명">#REF!</definedName>
    <definedName name="총무3" hidden="1">{#N/A,#N/A,FALSE,"단축1";#N/A,#N/A,FALSE,"단축2";#N/A,#N/A,FALSE,"단축3";#N/A,#N/A,FALSE,"장축";#N/A,#N/A,FALSE,"4WD"}</definedName>
    <definedName name="총물량">'[245]총(신설)'!$C$2:$N$487</definedName>
    <definedName name="총물량2">'[246]총(철거)'!$C$2:$M$137</definedName>
    <definedName name="총물량표">#REF!</definedName>
    <definedName name="총액">#REF!</definedName>
    <definedName name="총원가">#REF!</definedName>
    <definedName name="總原價">#REF!</definedName>
    <definedName name="총원가2">#REF!</definedName>
    <definedName name="총원가격">#REF!</definedName>
    <definedName name="총일수">#REF!</definedName>
    <definedName name="총집계">#REF!</definedName>
    <definedName name="총토탈">#REF!</definedName>
    <definedName name="총토탈1">#REF!</definedName>
    <definedName name="총토탈2">#REF!</definedName>
    <definedName name="총폭">#REF!</definedName>
    <definedName name="총회사">#REF!</definedName>
    <definedName name="촹괄1">[194]인공산출!$A$1:$X$65536</definedName>
    <definedName name="최">#REF!</definedName>
    <definedName name="최1">#REF!</definedName>
    <definedName name="최영" hidden="1">{#N/A,#N/A,FALSE,"정공"}</definedName>
    <definedName name="최영석">#REF!</definedName>
    <definedName name="최종이익가" hidden="1">{#N/A,#N/A,FALSE,"정공"}</definedName>
    <definedName name="최주호">#REF!</definedName>
    <definedName name="쵸">#REF!</definedName>
    <definedName name="추가">#REF!</definedName>
    <definedName name="추가참조" hidden="1">{#N/A,#N/A,FALSE,"정공"}</definedName>
    <definedName name="추정가격">[247]설계명세서!$H$11</definedName>
    <definedName name="추진" hidden="1">{#N/A,#N/A,FALSE,"정공"}</definedName>
    <definedName name="추진전략" hidden="1">{#N/A,#N/A,FALSE,"정공"}</definedName>
    <definedName name="출">#REF!</definedName>
    <definedName name="출구NH조도기여">[107]금광1터널!$D$86</definedName>
    <definedName name="출구NH휘도기여">[107]금광1터널!$E$86</definedName>
    <definedName name="출구형광휘도기여">[107]금광1터널!$E$83</definedName>
    <definedName name="출충">#REF!</definedName>
    <definedName name="충" hidden="1">{#N/A,#N/A,FALSE,"명세표"}</definedName>
    <definedName name="충돌">#N/A</definedName>
    <definedName name="충돌현상을" hidden="1">{#N/A,#N/A,FALSE,"정공"}</definedName>
    <definedName name="충산대">#N/A</definedName>
    <definedName name="충용자재">#N/A</definedName>
    <definedName name="취소">#N/A</definedName>
    <definedName name="츉ㄴ" hidden="1">{#N/A,#N/A,FALSE,"명세표"}</definedName>
    <definedName name="츠츷" hidden="1">{#N/A,#N/A,FALSE,"KMC최종회의(7월) 자료"}</definedName>
    <definedName name="측구_터파기">#REF!</definedName>
    <definedName name="측구터파기">#REF!</definedName>
    <definedName name="측량">[82]사업성분석!#REF!</definedName>
    <definedName name="측량지질">[82]사업성분석!#REF!</definedName>
    <definedName name="측부">#REF!</definedName>
    <definedName name="측정함">#REF!</definedName>
    <definedName name="측중">[191]노임!$C$24</definedName>
    <definedName name="측초">[191]노임!$C$25</definedName>
    <definedName name="층따기">#REF!</definedName>
    <definedName name="치장벽돌공">#REF!</definedName>
    <definedName name="치치">#REF!</definedName>
    <definedName name="칠팔구">#REF!</definedName>
    <definedName name="침사지">#N/A</definedName>
    <definedName name="침천">[212]기초!#REF!</definedName>
    <definedName name="ㅋ" hidden="1">{#N/A,#N/A,FALSE,"명세표"}</definedName>
    <definedName name="ㅋ1">#REF!</definedName>
    <definedName name="ㅋㄴㄴ">#REF!,#REF!,#REF!</definedName>
    <definedName name="ㅋㄹ" hidden="1">{#N/A,#N/A,FALSE,"명세표"}</definedName>
    <definedName name="ㅋㅁ" hidden="1">{#N/A,#N/A,FALSE,"명세표"}</definedName>
    <definedName name="ㅋㅊㅊ" hidden="1">{#N/A,#N/A,FALSE,"전열산출서"}</definedName>
    <definedName name="ㅋㅊㅌ" hidden="1">{#N/A,#N/A,FALSE,"명세표"}</definedName>
    <definedName name="ㅋㅋ" hidden="1">{#N/A,#N/A,FALSE,"명세표"}</definedName>
    <definedName name="ㅋㅋㅋ" hidden="1">{#N/A,#N/A,FALSE,"명세표"}</definedName>
    <definedName name="ㅋㅋㅋ1" hidden="1">{#N/A,#N/A,FALSE,"명세표"}</definedName>
    <definedName name="ㅋㅋㅋㅋ" hidden="1">{#N/A,#N/A,FALSE,"명세표"}</definedName>
    <definedName name="ㅋㅋㅋㅋㅋ">#N/A</definedName>
    <definedName name="ㅋㅌ" hidden="1">{"'용역비'!$A$4:$C$8"}</definedName>
    <definedName name="ㅋㅌㅇ">[0]!xcf</definedName>
    <definedName name="ㅋㅌㅊ">#N/A</definedName>
    <definedName name="ㅋㅌㅋㅌㅋㅌ">#REF!</definedName>
    <definedName name="ㅋㅌㅌ">[0]!SSX</definedName>
    <definedName name="ㅋㅌㅍㄱㄷ" hidden="1">{#N/A,#N/A,FALSE,"명세표"}</definedName>
    <definedName name="ㅋㅎㄷ" hidden="1">{#N/A,#N/A,FALSE,"명세표"}</definedName>
    <definedName name="카">#REF!</definedName>
    <definedName name="카_바_이_트">#REF!</definedName>
    <definedName name="카니발연료누유" hidden="1">[248]CAUDIT!#REF!</definedName>
    <definedName name="카메라" hidden="1">{#N/A,#N/A,FALSE,"단축1";#N/A,#N/A,FALSE,"단축2";#N/A,#N/A,FALSE,"단축3";#N/A,#N/A,FALSE,"장축";#N/A,#N/A,FALSE,"4WD"}</definedName>
    <definedName name="카믹서별표" hidden="1">#REF!</definedName>
    <definedName name="카비">[249]!Macro10</definedName>
    <definedName name="카빋">[249]!Macro12</definedName>
    <definedName name="카세트">#REF!</definedName>
    <definedName name="카스코" hidden="1">{#N/A,#N/A,FALSE,"KMC최종회의(7월) 자료"}</definedName>
    <definedName name="캇타_줄눈">#REF!</definedName>
    <definedName name="캇타간재">'[92]기계경비(시간당)'!$H$92</definedName>
    <definedName name="캇타노무">'[92]기계경비(시간당)'!$H$88</definedName>
    <definedName name="캇타손료">'[92]기계경비(시간당)'!$H$87</definedName>
    <definedName name="캇타줄눈">#REF!</definedName>
    <definedName name="케이블">#REF!</definedName>
    <definedName name="케이블_1">[37]단가!#REF!</definedName>
    <definedName name="케이블_포설_FCV">'[157](참조)케이블'!$A$3:$A$21</definedName>
    <definedName name="케이블_포설_FGV">'[157](참조)케이블'!$A$109:$A$127</definedName>
    <definedName name="케이블_포설_FR8">'[157](참조)케이블'!$A$38:$A$57</definedName>
    <definedName name="케이블CV_22㎟_2C">#REF!</definedName>
    <definedName name="케이블간지" hidden="1">{#N/A,#N/A,TRUE,"토적및재료집계";#N/A,#N/A,TRUE,"토적및재료집계";#N/A,#N/A,TRUE,"단위량"}</definedName>
    <definedName name="케이블공">#REF!</definedName>
    <definedName name="케이블공노">[28]Sheet6!#REF!</definedName>
    <definedName name="케이블규격">#REF!</definedName>
    <definedName name="켄테이너">#REF!</definedName>
    <definedName name="코">#REF!</definedName>
    <definedName name="코끼리">#REF!</definedName>
    <definedName name="코킹공">#REF!</definedName>
    <definedName name="콘">[63]노임단가!$B$18</definedName>
    <definedName name="콘단면적">#REF!</definedName>
    <definedName name="콘센트신설재료비">[250]콘센트신설!#REF!</definedName>
    <definedName name="콘주철거공구손료">#REF!</definedName>
    <definedName name="콘주철거공비">#REF!</definedName>
    <definedName name="콘주철거합계">#REF!</definedName>
    <definedName name="콘크">#REF!</definedName>
    <definedName name="콘크리트">[251]인건비!$B$9</definedName>
    <definedName name="콘크리트_포장_깨기">#REF!</definedName>
    <definedName name="콘크리트_포장_절단">#REF!</definedName>
    <definedName name="콘크리트2" hidden="1">#REF!</definedName>
    <definedName name="콘크리트공">#REF!</definedName>
    <definedName name="콘크리트공_광의">#REF!</definedName>
    <definedName name="콘크리트공칭강도">'[20]#REF'!$G$132</definedName>
    <definedName name="콘크리트포장깨기">#REF!</definedName>
    <definedName name="콘크리트포장절단">#REF!</definedName>
    <definedName name="콘크야">#REF!</definedName>
    <definedName name="콘크주">#REF!</definedName>
    <definedName name="콘탄성계수">#REF!</definedName>
    <definedName name="콤프">#REF!</definedName>
    <definedName name="쿄">#REF!</definedName>
    <definedName name="쿄니아">#REF!</definedName>
    <definedName name="쿄로">#REF!</definedName>
    <definedName name="쿄쿄">#REF!</definedName>
    <definedName name="쿠쿠">#REF!</definedName>
    <definedName name="크">[140]재료!$F$12</definedName>
    <definedName name="크랏샤런공제면적">#REF!</definedName>
    <definedName name="크랏샤런면적">#REF!</definedName>
    <definedName name="크램프">[191]경비!$N$33</definedName>
    <definedName name="크레인50">[191]경비!$D$34</definedName>
    <definedName name="크레인가격">#N/A</definedName>
    <definedName name="크리프계수">#REF!</definedName>
    <definedName name="키록">'[179]토목수량(공정)'!#REF!</definedName>
    <definedName name="ㅌ">#REF!</definedName>
    <definedName name="ㅌ1121">[29]설계예산서!#REF!</definedName>
    <definedName name="ㅌㄴㅇ" hidden="1">{#N/A,#N/A,FALSE,"단축1";#N/A,#N/A,FALSE,"단축2";#N/A,#N/A,FALSE,"단축3";#N/A,#N/A,FALSE,"장축";#N/A,#N/A,FALSE,"4WD"}</definedName>
    <definedName name="ㅌㄷ" hidden="1">{#N/A,#N/A,FALSE,"명세표"}</definedName>
    <definedName name="ㅌㄹ" hidden="1">{#N/A,#N/A,FALSE,"현장 NCR 분석";#N/A,#N/A,FALSE,"현장품질감사";#N/A,#N/A,FALSE,"현장품질감사"}</definedName>
    <definedName name="ㅌㄻㅈ" hidden="1">{#N/A,#N/A,FALSE,"명세표"}</definedName>
    <definedName name="ㅌㅊㅌ">#REF!</definedName>
    <definedName name="ㅌㅊㅌㅊㅌㅊㅌㅊ">#REF!</definedName>
    <definedName name="ㅌㅊㅍ">#N/A</definedName>
    <definedName name="ㅌㅌ">#REF!</definedName>
    <definedName name="ㅌㅌㅌ">#N/A</definedName>
    <definedName name="ㅌㅌㅌㅌ">#REF!</definedName>
    <definedName name="ㅌㅌㅌㅌㅌ">#N/A</definedName>
    <definedName name="타">[63]노임단가!$B$12</definedName>
    <definedName name="타견적" hidden="1">{"'용역비'!$A$4:$C$8"}</definedName>
    <definedName name="타견적10" hidden="1">{"'용역비'!$A$4:$C$8"}</definedName>
    <definedName name="타견적2" hidden="1">{"'용역비'!$A$4:$C$8"}</definedName>
    <definedName name="타일공">#REF!</definedName>
    <definedName name="탄성계수비">#REF!</definedName>
    <definedName name="탑정높이">#REF!</definedName>
    <definedName name="태빈">#REF!</definedName>
    <definedName name="터_파_기">#REF!</definedName>
    <definedName name="터널">#N/A</definedName>
    <definedName name="터널총길이">#REF!</definedName>
    <definedName name="터파기">#REF!</definedName>
    <definedName name="터파기_되메우기_다지기_잔토처리고자_1.1m">#REF!</definedName>
    <definedName name="터파기계산">[97]!터파기계산</definedName>
    <definedName name="텅">#REF!</definedName>
    <definedName name="테스트">'[252]1.설계설명서'!#REF!</definedName>
    <definedName name="텍코팅">#REF!</definedName>
    <definedName name="템_모듈1">BlankMacro1</definedName>
    <definedName name="템_모듈2">BlankMacro1</definedName>
    <definedName name="템_모듈3">BlankMacro1</definedName>
    <definedName name="템_모듈4">BlankMacro1</definedName>
    <definedName name="템_모듈5">BlankMacro1</definedName>
    <definedName name="템_모듈6">BlankMacro1</definedName>
    <definedName name="템플리트모듈1">BlankMacro1</definedName>
    <definedName name="템플리트모듈120">BlankMacro1</definedName>
    <definedName name="템플리트모듈2">BlankMacro1</definedName>
    <definedName name="템플리트모듈220">BlankMacro1</definedName>
    <definedName name="템플리트모듈3">BlankMacro1</definedName>
    <definedName name="템플리트모듈4">BlankMacro1</definedName>
    <definedName name="템플리트모듈5">BlankMacro1</definedName>
    <definedName name="템플리트모듈6">BlankMacro1</definedName>
    <definedName name="토">#REF!</definedName>
    <definedName name="토공노임">#REF!</definedName>
    <definedName name="토목1">#REF!</definedName>
    <definedName name="토목내역">#REF!</definedName>
    <definedName name="토목변경요약" hidden="1">#REF!</definedName>
    <definedName name="토목설계" hidden="1">{#N/A,#N/A,FALSE,"골재소요량";#N/A,#N/A,FALSE,"골재소요량"}</definedName>
    <definedName name="토목예산서" hidden="1">{#N/A,#N/A,FALSE,"현장 NCR 분석";#N/A,#N/A,FALSE,"현장품질감사";#N/A,#N/A,FALSE,"현장품질감사"}</definedName>
    <definedName name="토목원가">#REF!</definedName>
    <definedName name="토목집계">#REF!</definedName>
    <definedName name="토적계산" hidden="1">'[253]배수통관(좌)'!#REF!</definedName>
    <definedName name="토크백">[107]수량산출!#REF!</definedName>
    <definedName name="토크백노">#REF!</definedName>
    <definedName name="토크백재">#REF!</definedName>
    <definedName name="통">#REF!</definedName>
    <definedName name="통2">#REF!</definedName>
    <definedName name="통내">[154]노무비!$B$8</definedName>
    <definedName name="통노">#REF!</definedName>
    <definedName name="통설">[154]노무비!$B$10</definedName>
    <definedName name="통신">BlankMacro1</definedName>
    <definedName name="통신감리">#REF!</definedName>
    <definedName name="통신관련기능사">#REF!</definedName>
    <definedName name="통신관련기사">#REF!</definedName>
    <definedName name="통신관련산업기사">#REF!</definedName>
    <definedName name="통신기능사">#REF!</definedName>
    <definedName name="통신기사">#REF!</definedName>
    <definedName name="통신기사1급">#REF!</definedName>
    <definedName name="통신기사2급">#REF!</definedName>
    <definedName name="통신내">#REF!</definedName>
    <definedName name="통신내선">#REF!</definedName>
    <definedName name="통신내선공">#REF!</definedName>
    <definedName name="통신선로">#REF!</definedName>
    <definedName name="통신선로2">[254]수량산출!#REF!</definedName>
    <definedName name="통신선로철">#REF!</definedName>
    <definedName name="통신설">[153]인건비!$B$19</definedName>
    <definedName name="통신설비">#REF!</definedName>
    <definedName name="통신설비공">#REF!</definedName>
    <definedName name="통신외선공">#REF!</definedName>
    <definedName name="통신집계">BlankMacro1</definedName>
    <definedName name="통신케이블공">#REF!</definedName>
    <definedName name="통외">#REF!</definedName>
    <definedName name="통재">#REF!</definedName>
    <definedName name="통케">'[104]인건비 '!$B$27</definedName>
    <definedName name="통통통">#N/A</definedName>
    <definedName name="통합">'[76]11_세부산출근거'!통합</definedName>
    <definedName name="통합갑지총계">#REF!</definedName>
    <definedName name="통합배선">#REF!</definedName>
    <definedName name="통합배선철">#REF!</definedName>
    <definedName name="통합시행청">#REF!</definedName>
    <definedName name="통합일위대가목록">[255]일위대가목록표!$A$54:$M$65536</definedName>
    <definedName name="통합표지">#REF!</definedName>
    <definedName name="통합품목">#REF!</definedName>
    <definedName name="통합헤드커텐1">#REF!</definedName>
    <definedName name="통합현수막">#REF!</definedName>
    <definedName name="통행료">#REF!</definedName>
    <definedName name="퇴직">[78]제비율!$C$15</definedName>
    <definedName name="툔" hidden="1">{#N/A,#N/A,FALSE,"명세표"}</definedName>
    <definedName name="투자CONC.182억" hidden="1">{#N/A,#N/A,FALSE,"단축1";#N/A,#N/A,FALSE,"단축2";#N/A,#N/A,FALSE,"단축3";#N/A,#N/A,FALSE,"장축";#N/A,#N/A,FALSE,"4WD"}</definedName>
    <definedName name="투자비비교" hidden="1">{#N/A,#N/A,FALSE,"단축1";#N/A,#N/A,FALSE,"단축2";#N/A,#N/A,FALSE,"단축3";#N/A,#N/A,FALSE,"장축";#N/A,#N/A,FALSE,"4WD"}</definedName>
    <definedName name="트">#REF!</definedName>
    <definedName name="트트틑" hidden="1">{#N/A,#N/A,FALSE,"KMC최종회의(7월) 자료"}</definedName>
    <definedName name="트ㅗㅎ호" hidden="1">{#N/A,#N/A,FALSE,"KMC최종회의(7월) 자료"}</definedName>
    <definedName name="특">[151]노임단가!$B$5</definedName>
    <definedName name="특고">#REF!</definedName>
    <definedName name="특고압">#REF!</definedName>
    <definedName name="특고압케이블전공">#REF!</definedName>
    <definedName name="특급">[60]sw1!$I$4,[60]sw1!$I$22,[60]sw1!$I$40,[60]sw1!$I$58,[60]sw1!$I$76,[60]sw1!$I$94</definedName>
    <definedName name="특급기술자">'[256]01상노임'!#REF!</definedName>
    <definedName name="특급원자력비파괴시_험공">#REF!</definedName>
    <definedName name="특급원자력비파괴시험공">#REF!</definedName>
    <definedName name="특급자">#REF!,#REF!,#REF!,#REF!,#REF!,#REF!</definedName>
    <definedName name="특별">#REF!</definedName>
    <definedName name="특별고압케이블전공">#REF!</definedName>
    <definedName name="특별인부">'[92]기계경비(시간당)'!$D$9</definedName>
    <definedName name="특수비계공">#REF!</definedName>
    <definedName name="특수조건.">[257]노임단가!$A$1:$D$152</definedName>
    <definedName name="특수화공">#REF!</definedName>
    <definedName name="특케">#REF!</definedName>
    <definedName name="틀공">#REF!</definedName>
    <definedName name="ㅍ" hidden="1">{#N/A,#N/A,FALSE,"명세표"}</definedName>
    <definedName name="ㅍ1" hidden="1">{#N/A,#N/A,FALSE,"명세표"}</definedName>
    <definedName name="ㅍ49">#REF!</definedName>
    <definedName name="ㅍㄱ">#REF!</definedName>
    <definedName name="ㅍㄴㅇㄹ" hidden="1">{#N/A,#N/A,FALSE,"명세표"}</definedName>
    <definedName name="ㅍㅇ륭" hidden="1">{#N/A,#N/A,FALSE,"KMC최종회의(7월) 자료"}</definedName>
    <definedName name="ㅍㅊㅇㄴㅊ" hidden="1">{#N/A,#N/A,FALSE,"단축1";#N/A,#N/A,FALSE,"단축2";#N/A,#N/A,FALSE,"단축3";#N/A,#N/A,FALSE,"장축";#N/A,#N/A,FALSE,"4WD"}</definedName>
    <definedName name="ㅍㅊ폰" hidden="1">{#N/A,#N/A,FALSE,"명세표"}</definedName>
    <definedName name="ㅍㅌㅊㅍㄷ" hidden="1">{#N/A,#N/A,FALSE,"명세표"}</definedName>
    <definedName name="ㅍㅍ" hidden="1">{#N/A,#N/A,TRUE,"토적및재료집계";#N/A,#N/A,TRUE,"토적및재료집계";#N/A,#N/A,TRUE,"단위량"}</definedName>
    <definedName name="ㅍㅍㄷㅅ호" hidden="1">{#N/A,#N/A,FALSE,"KMC최종회의(7월) 자료"}</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ㅍ" hidden="1">[10]부하!$O$64:$O$131</definedName>
    <definedName name="ㅍㅍㅍㅍㅍ">#N/A</definedName>
    <definedName name="ㅍㅍㅍㅍㅍㅍ" hidden="1">[10]부하!$O$202:$O$271</definedName>
    <definedName name="ㅍㅍㅍㅍㅍㅍㅍ">#N/A</definedName>
    <definedName name="파">#REF!</definedName>
    <definedName name="파라페트강도">[258]용소리교!#REF!</definedName>
    <definedName name="파상형PE전선관">#REF!</definedName>
    <definedName name="파이1">#REF!</definedName>
    <definedName name="파이2">#REF!</definedName>
    <definedName name="파이프펜던트">[20]DATA!$E$17:$F$26</definedName>
    <definedName name="파일" hidden="1">#REF!</definedName>
    <definedName name="파일길이">#REF!</definedName>
    <definedName name="파일종갯수">#REF!</definedName>
    <definedName name="파일횡갯수">#REF!</definedName>
    <definedName name="파파">#REF!</definedName>
    <definedName name="판넬" hidden="1">{"'단계별시설공사비'!$A$3:$K$51"}</definedName>
    <definedName name="판넬자재">#REF!</definedName>
    <definedName name="판넬조립공">#REF!</definedName>
    <definedName name="판도라상자" hidden="1">{#N/A,#N/A,FALSE,"정공"}</definedName>
    <definedName name="팔" hidden="1">#REF!</definedName>
    <definedName name="팡">#REF!</definedName>
    <definedName name="퍼티">#REF!</definedName>
    <definedName name="펌프구경">#REF!</definedName>
    <definedName name="펕ㅇ" hidden="1">{#N/A,#N/A,FALSE,"명세표"}</definedName>
    <definedName name="평">#REF!</definedName>
    <definedName name="폐_기_물___수_수_료">#REF!</definedName>
    <definedName name="폐_기_물___처_리_비">#REF!</definedName>
    <definedName name="폐기">[259]철거산출근거!#REF!</definedName>
    <definedName name="폐기물">#REF!</definedName>
    <definedName name="폐기물_운반">#REF!</definedName>
    <definedName name="폐기물_처리비">#REF!</definedName>
    <definedName name="폐기물산출내역서" hidden="1">{#N/A,#N/A,FALSE,"명세표"}</definedName>
    <definedName name="폐기물운반">#REF!</definedName>
    <definedName name="폐기물처리" hidden="1">{#N/A,#N/A,TRUE,"960318-1";#N/A,#N/A,TRUE,"960318-2";#N/A,#N/A,TRUE,"960318-3"}</definedName>
    <definedName name="폐기물처리비">#REF!</definedName>
    <definedName name="폐기물처리비2">#REF!</definedName>
    <definedName name="폐기쿼리">#REF!</definedName>
    <definedName name="포">[63]노임단가!$B$20</definedName>
    <definedName name="포설공">#REF!</definedName>
    <definedName name="포장공">#REF!</definedName>
    <definedName name="폭">#REF!</definedName>
    <definedName name="표">#REF!</definedName>
    <definedName name="표1">#REF!</definedName>
    <definedName name="표복사">[48]경비_원본!#REF!</definedName>
    <definedName name="표주">#REF!</definedName>
    <definedName name="표주설치">#REF!</definedName>
    <definedName name="표주설치치">#REF!</definedName>
    <definedName name="표준공수" hidden="1">{#N/A,#N/A,FALSE,"KMC최종회의(7월) 자료"}</definedName>
    <definedName name="표준공종">#REF!</definedName>
    <definedName name="표준양식">#REF!</definedName>
    <definedName name="표지">#REF!</definedName>
    <definedName name="표지1">#REF!</definedName>
    <definedName name="표지11">#REF!</definedName>
    <definedName name="표지2">#N/A</definedName>
    <definedName name="표지22">#REF!</definedName>
    <definedName name="표지22222" hidden="1">{#N/A,#N/A,FALSE,"정공"}</definedName>
    <definedName name="표지3">#REF!</definedName>
    <definedName name="표지44">#REF!</definedName>
    <definedName name="표지6">#REF!</definedName>
    <definedName name="표지7">#REF!</definedName>
    <definedName name="표지8">#REF!</definedName>
    <definedName name="표지9">#REF!</definedName>
    <definedName name="표지90">#REF!</definedName>
    <definedName name="표지목차2" hidden="1">{#N/A,#N/A,FALSE,"표지목차"}</definedName>
    <definedName name="표지설계변경" hidden="1">{#N/A,#N/A,FALSE,"현장 NCR 분석";#N/A,#N/A,FALSE,"현장품질감사";#N/A,#N/A,FALSE,"현장품질감사"}</definedName>
    <definedName name="표지양식">#REF!</definedName>
    <definedName name="표지양식1">#REF!</definedName>
    <definedName name="표지총무거" hidden="1">{#N/A,#N/A,FALSE,"KMC최종회의(7월) 자료"}</definedName>
    <definedName name="표징1">#REF!</definedName>
    <definedName name="표층공제면적">#REF!</definedName>
    <definedName name="표층면적">#REF!</definedName>
    <definedName name="표토제거">#REF!</definedName>
    <definedName name="표표배">#REF!</definedName>
    <definedName name="푸">#REF!</definedName>
    <definedName name="풀">#REF!</definedName>
    <definedName name="풀박스">[193]단가!#REF!</definedName>
    <definedName name="품" hidden="1">{#N/A,#N/A,TRUE,"Y생산";#N/A,#N/A,TRUE,"Y판매";#N/A,#N/A,TRUE,"Y총물량";#N/A,#N/A,TRUE,"Y능력";#N/A,#N/A,TRUE,"YKD"}</definedName>
    <definedName name="품명">#REF!</definedName>
    <definedName name="품목">#REF!</definedName>
    <definedName name="품보부" hidden="1">{#N/A,#N/A,FALSE,"KMC최종회의(7월) 자료"}</definedName>
    <definedName name="품샘">'[260]22인공'!#REF!</definedName>
    <definedName name="품셈3">#N/A</definedName>
    <definedName name="품셈단가표">#REF!</definedName>
    <definedName name="품신">#REF!</definedName>
    <definedName name="품의서">#N/A</definedName>
    <definedName name="품질개선" hidden="1">{#N/A,#N/A,FALSE,"KMC최종회의(7월) 자료"}</definedName>
    <definedName name="품질금" hidden="1">{#N/A,#N/A,FALSE,"KMC최종회의(7월) 자료"}</definedName>
    <definedName name="품질손" hidden="1">{#N/A,#N/A,FALSE,"KMC최종회의(7월) 자료"}</definedName>
    <definedName name="품질지수" hidden="1">{#N/A,#N/A,FALSE,"KMC최종회의(7월) 자료"}</definedName>
    <definedName name="퓨" hidden="1">{#N/A,#N/A,FALSE,"명세표"}</definedName>
    <definedName name="퓨ㅐㅑㅗ" hidden="1">{#N/A,#N/A,FALSE,"명세표"}</definedName>
    <definedName name="프">[140]재료!$C$4</definedName>
    <definedName name="프라임_코팅">#REF!</definedName>
    <definedName name="프라임코팅">#REF!</definedName>
    <definedName name="프레스" hidden="1">{#N/A,#N/A,FALSE,"KMC최종회의(7월) 자료"}</definedName>
    <definedName name="프레스영업1팀" hidden="1">{#N/A,#N/A,FALSE,"KMC최종회의(7월) 자료"}</definedName>
    <definedName name="프로판">[191]경비!$I$16</definedName>
    <definedName name="프프프프" hidden="1">{#N/A,#N/A,FALSE,"KMC최종회의(7월) 자료"}</definedName>
    <definedName name="플라타너스B8">[20]데이타!$E$552</definedName>
    <definedName name="플랜야">#REF!</definedName>
    <definedName name="플랜주">#REF!</definedName>
    <definedName name="플랜지돌출폭">#REF!</definedName>
    <definedName name="플랜지폭">#REF!</definedName>
    <definedName name="플랜트기계설치공">#REF!</definedName>
    <definedName name="플랜트노">[28]Sheet6!#REF!</definedName>
    <definedName name="플랜트배관공">#REF!</definedName>
    <definedName name="플랜트용접공">#REF!</definedName>
    <definedName name="플랜트전공">#REF!</definedName>
    <definedName name="플랜트제관공">#REF!</definedName>
    <definedName name="플랜트특수용접공">#REF!</definedName>
    <definedName name="플주">#REF!</definedName>
    <definedName name="피복두께">#REF!</definedName>
    <definedName name="ㅎ">#REF!</definedName>
    <definedName name="ㅎ314">#REF!</definedName>
    <definedName name="ㅎ384">#REF!</definedName>
    <definedName name="ㅎㄱ" hidden="1">{"'용역비'!$A$4:$C$8"}</definedName>
    <definedName name="ㅎㄱㅎ" hidden="1">{"'용역비'!$A$4:$C$8"}</definedName>
    <definedName name="ㅎㄱㅎㄱㅎㄱㅎ" hidden="1">{"'용역비'!$A$4:$C$8"}</definedName>
    <definedName name="ㅎㄴ" hidden="1">'[144]원가 (2)'!$I$5:$I$30</definedName>
    <definedName name="ㅎㄴ4ㄱㅎ" hidden="1">{#N/A,#N/A,FALSE,"명세표"}</definedName>
    <definedName name="ㅎㄴㅀㅇ륭호" hidden="1">{#N/A,#N/A,FALSE,"KMC최종회의(7월) 자료"}</definedName>
    <definedName name="ㅎㄴㅇ" hidden="1">{#N/A,#N/A,FALSE,"명세표"}</definedName>
    <definedName name="ㅎㄷ" hidden="1">{#N/A,#N/A,FALSE,"명세표"}</definedName>
    <definedName name="ㅎㄷㅈ" hidden="1">{#N/A,#N/A,FALSE,"명세표"}</definedName>
    <definedName name="ㅎㄹㄴㄺ" hidden="1">{#N/A,#N/A,FALSE,"명세표"}</definedName>
    <definedName name="ㅎㄹㄹ" hidden="1">{"'용역비'!$A$4:$C$8"}</definedName>
    <definedName name="ㅎㄹㅇㅀ" hidden="1">{#N/A,#N/A,FALSE,"부대1"}</definedName>
    <definedName name="ㅎㄹ호ㅗㅓ쇼" hidden="1">{#N/A,#N/A,FALSE,"KMC최종회의(7월) 자료"}</definedName>
    <definedName name="ㅎ로" hidden="1">{#N/A,#N/A,FALSE,"명세표"}</definedName>
    <definedName name="ㅎ로ㅓ" hidden="1">{#N/A,#N/A,FALSE,"운반시간"}</definedName>
    <definedName name="ㅎ롣ㄹㅇ" hidden="1">{#N/A,#N/A,FALSE,"명세표"}</definedName>
    <definedName name="ㅎ롯" hidden="1">{#N/A,#N/A,FALSE,"명세표"}</definedName>
    <definedName name="ㅎ류">#N/A</definedName>
    <definedName name="ㅎㄿ" hidden="1">{#N/A,#N/A,FALSE,"명세표"}</definedName>
    <definedName name="ㅎㅀ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ㅁㄱ" hidden="1">{#N/A,#N/A,FALSE,"명세표"}</definedName>
    <definedName name="ㅎㅁㄹㅇ" hidden="1">{#N/A,#N/A,FALSE,"명세표"}</definedName>
    <definedName name="ㅎ쇼소ㅛ" hidden="1">{#N/A,#N/A,FALSE,"KMC최종회의(7월) 자료"}</definedName>
    <definedName name="ㅎㅇ" hidden="1">{"'용역비'!$A$4:$C$8"}</definedName>
    <definedName name="ㅎㅇㄴ" hidden="1">{#N/A,#N/A,FALSE,"명세표"}</definedName>
    <definedName name="ㅎㅇㄴㄻ" hidden="1">{#N/A,#N/A,FALSE,"명세표"}</definedName>
    <definedName name="ㅎㅇㄹ" hidden="1">{#N/A,#N/A,FALSE,"명세표"}</definedName>
    <definedName name="ㅎㅇㄹㅇㄹ호" hidden="1">{#N/A,#N/A,FALSE,"KMC최종회의(7월) 자료"}</definedName>
    <definedName name="ㅎㅇㅀㄴㅇㅎㅇㄴㄹ" hidden="1">{#N/A,#N/A,TRUE,"960318-1";#N/A,#N/A,TRUE,"960318-2";#N/A,#N/A,TRUE,"960318-3"}</definedName>
    <definedName name="ㅎㅇㅀㅇㅀㅇㅎ" hidden="1">{#N/A,#N/A,FALSE,"표지목차"}</definedName>
    <definedName name="ㅎㅇㅇ" hidden="1">{#N/A,#N/A,FALSE,"KMC최종회의(7월) 자료"}</definedName>
    <definedName name="ㅎㅇㅇㅀㅎㄹ" hidden="1">{#N/A,#N/A,FALSE,"속도"}</definedName>
    <definedName name="ㅎ오" hidden="1">{"'용역비'!$A$4:$C$8"}</definedName>
    <definedName name="ㅎ유ㅠㅗㅗ" hidden="1">{#N/A,#N/A,FALSE,"KMC최종회의(7월) 자료"}</definedName>
    <definedName name="ㅎㅈㄷㅇ" hidden="1">{#N/A,#N/A,FALSE,"명세표"}</definedName>
    <definedName name="ㅎㅈㄷㅇㄴ" hidden="1">{#N/A,#N/A,FALSE,"명세표"}</definedName>
    <definedName name="ㅎㅋㄷ" hidden="1">{#N/A,#N/A,FALSE,"명세표"}</definedName>
    <definedName name="ㅎㅎ">#REF!</definedName>
    <definedName name="ㅎㅎㅎ" hidden="1">{#N/A,#N/A,FALSE,"명세표"}</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#REF!</definedName>
    <definedName name="ㅎㅎㅎㅎㅎ">#REF!</definedName>
    <definedName name="ㅎ호" hidden="1">{#N/A,#N/A,FALSE,"명세표"}</definedName>
    <definedName name="ㅎ호ㅡ홏" hidden="1">{#N/A,#N/A,FALSE,"KMC최종회의(7월) 자료"}</definedName>
    <definedName name="하">#REF!</definedName>
    <definedName name="하나틈">'[116]고창터널(고창방향)'!#REF!</definedName>
    <definedName name="하늘1" hidden="1">{#N/A,#N/A,FALSE,"전력간선"}</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반기추정" hidden="1">{#N/A,#N/A,FALSE,"KMC최종회의(7월) 자료"}</definedName>
    <definedName name="하부두께">#REF!</definedName>
    <definedName name="하부슬라브">#REF!</definedName>
    <definedName name="하부플랜지두께">#REF!</definedName>
    <definedName name="하수">BlankMacro1</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자보수">[165]수지!#REF!</definedName>
    <definedName name="하하하" hidden="1">{#N/A,#N/A,FALSE,"명세표"}</definedName>
    <definedName name="하하하1" hidden="1">{#N/A,#N/A,FALSE,"명세표"}</definedName>
    <definedName name="하핳" hidden="1">{#N/A,#N/A,TRUE,"Y생산";#N/A,#N/A,TRUE,"Y판매";#N/A,#N/A,TRUE,"Y총물량";#N/A,#N/A,TRUE,"Y능력";#N/A,#N/A,TRUE,"YKD"}</definedName>
    <definedName name="하후">#REF!</definedName>
    <definedName name="하ㅓㅏ">#REF!</definedName>
    <definedName name="한" hidden="1">{#N/A,#N/A,FALSE,"명세표"}</definedName>
    <definedName name="한강">#REF!</definedName>
    <definedName name="한교1호">#REF!</definedName>
    <definedName name="한교2호">#REF!</definedName>
    <definedName name="한교3호">#REF!</definedName>
    <definedName name="한국">[0]!jhg</definedName>
    <definedName name="한국통신">#REF!</definedName>
    <definedName name="한글" hidden="1">{#N/A,#N/A,FALSE,"단축1";#N/A,#N/A,FALSE,"단축2";#N/A,#N/A,FALSE,"단축3";#N/A,#N/A,FALSE,"장축";#N/A,#N/A,FALSE,"4WD"}</definedName>
    <definedName name="한식목공">#REF!</definedName>
    <definedName name="한식목공조공">#REF!</definedName>
    <definedName name="한식미장공">#REF!</definedName>
    <definedName name="한식와공">#REF!</definedName>
    <definedName name="한식와공조공">#REF!</definedName>
    <definedName name="한영사전" hidden="1">{#N/A,#N/A,TRUE,"Y생산";#N/A,#N/A,TRUE,"Y판매";#N/A,#N/A,TRUE,"Y총물량";#N/A,#N/A,TRUE,"Y능력";#N/A,#N/A,TRUE,"YKD"}</definedName>
    <definedName name="한전">#REF!</definedName>
    <definedName name="한전공사비">#REF!,#REF!</definedName>
    <definedName name="한전노임">'[261]품셈(기초)'!#REF!</definedName>
    <definedName name="한전노임1">'[262]품셈(기초)'!#REF!</definedName>
    <definedName name="한전불입금" hidden="1">{#N/A,#N/A,FALSE,"명세표"}</definedName>
    <definedName name="한전수" hidden="1">{#N/A,#N/A,FALSE,"명세표"}</definedName>
    <definedName name="한전수탁비">#REF!</definedName>
    <definedName name="한진" hidden="1">{#N/A,#N/A,FALSE,"KMC최종회의(7월) 자료"}</definedName>
    <definedName name="할석공">#REF!</definedName>
    <definedName name="할증">#REF!</definedName>
    <definedName name="할증노무비">#REF!</definedName>
    <definedName name="할증노임">#REF!</definedName>
    <definedName name="할증분">#REF!</definedName>
    <definedName name="할증율">#REF!</definedName>
    <definedName name="할증전기">#REF!</definedName>
    <definedName name="함">#REF!</definedName>
    <definedName name="함석공">#REF!</definedName>
    <definedName name="함열">#REF!</definedName>
    <definedName name="함판3">#REF!</definedName>
    <definedName name="합">#REF!</definedName>
    <definedName name="합______________계">#REF!</definedName>
    <definedName name="합_________계">#REF!</definedName>
    <definedName name="합____계">#REF!</definedName>
    <definedName name="합계">#REF!</definedName>
    <definedName name="합판">#REF!</definedName>
    <definedName name="합판3">#REF!</definedName>
    <definedName name="합판4">#REF!</definedName>
    <definedName name="합판6">#REF!</definedName>
    <definedName name="합판거푸집">#REF!</definedName>
    <definedName name="항" hidden="1">{#N/A,#N/A,FALSE,"KMC최종회의(7월) 자료"}</definedName>
    <definedName name="항공장애구" hidden="1">{#N/A,#N/A,FALSE,"현장 NCR 분석";#N/A,#N/A,FALSE,"현장품질감사";#N/A,#N/A,FALSE,"현장품질감사"}</definedName>
    <definedName name="해석">BlankMacro1</definedName>
    <definedName name="햄머">#REF!</definedName>
    <definedName name="행">#REF!</definedName>
    <definedName name="행선안내게시기설비">#REF!</definedName>
    <definedName name="향후계획1" hidden="1">{#N/A,#N/A,FALSE,"단축1";#N/A,#N/A,FALSE,"단축2";#N/A,#N/A,FALSE,"단축3";#N/A,#N/A,FALSE,"장축";#N/A,#N/A,FALSE,"4WD"}</definedName>
    <definedName name="허">#N/A</definedName>
    <definedName name="허용전류">#REF!</definedName>
    <definedName name="허용전류1">#REF!</definedName>
    <definedName name="허용전류2">#REF!</definedName>
    <definedName name="허창영">#REF!,#REF!</definedName>
    <definedName name="허팡">#N/A</definedName>
    <definedName name="허ㅓ" hidden="1">{#N/A,#N/A,FALSE,"단축1";#N/A,#N/A,FALSE,"단축2";#N/A,#N/A,FALSE,"단축3";#N/A,#N/A,FALSE,"장축";#N/A,#N/A,FALSE,"4WD"}</definedName>
    <definedName name="헌치">#REF!</definedName>
    <definedName name="헌치H">#REF!</definedName>
    <definedName name="헌치V">#REF!</definedName>
    <definedName name="헝">#REF!</definedName>
    <definedName name="현대" hidden="1">{#N/A,#N/A,FALSE,"정공"}</definedName>
    <definedName name="현대정공구매현황1" hidden="1">{#N/A,#N/A,FALSE,"정공"}</definedName>
    <definedName name="현도사">#REF!</definedName>
    <definedName name="현산">#REF!</definedName>
    <definedName name="현야">#REF!</definedName>
    <definedName name="현영">#REF!</definedName>
    <definedName name="현장" hidden="1">{#N/A,#N/A,FALSE,"현장 NCR 분석";#N/A,#N/A,FALSE,"현장품질감사";#N/A,#N/A,FALSE,"현장품질감사"}</definedName>
    <definedName name="현장대리인">#REF!</definedName>
    <definedName name="현평">#REF!</definedName>
    <definedName name="현황">[20]제잡비집계!#REF!</definedName>
    <definedName name="형">[0]!NNG</definedName>
    <definedName name="형1">#REF!</definedName>
    <definedName name="형2">#REF!</definedName>
    <definedName name="형강">#REF!</definedName>
    <definedName name="형광기구품">#REF!</definedName>
    <definedName name="형광등이용율">#REF!</definedName>
    <definedName name="형광등조명율">#REF!</definedName>
    <definedName name="형광폭">'[116]고창터널(고창방향)'!#REF!</definedName>
    <definedName name="형광폭반">'[116]고창터널(고창방향)'!#REF!</definedName>
    <definedName name="형틀">#REF!</definedName>
    <definedName name="형틀목공">#REF!</definedName>
    <definedName name="형틀목수">#REF!</definedName>
    <definedName name="형틀야">#REF!</definedName>
    <definedName name="형틀주">#REF!</definedName>
    <definedName name="호" hidden="1">{#N/A,#N/A,FALSE,"현장 NCR 분석";#N/A,#N/A,FALSE,"현장품질감사";#N/A,#N/A,FALSE,"현장품질감사"}</definedName>
    <definedName name="호남">#N/A</definedName>
    <definedName name="호랑이">#REF!</definedName>
    <definedName name="호박">#REF!</definedName>
    <definedName name="호서">#N/A</definedName>
    <definedName name="호숏ㅅ" hidden="1">{#N/A,#N/A,FALSE,"명세표"}</definedName>
    <definedName name="호진">#N/A</definedName>
    <definedName name="호추ㅡ푸" hidden="1">{#N/A,#N/A,FALSE,"KMC최종회의(7월) 자료"}</definedName>
    <definedName name="호표">#REF!</definedName>
    <definedName name="호표관악">#REF!</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호" hidden="1">{#N/A,#N/A,FALSE,"명세표"}</definedName>
    <definedName name="호호호1" hidden="1">{#N/A,#N/A,FALSE,"명세표"}</definedName>
    <definedName name="호ㅓ" hidden="1">{"'용역비'!$A$4:$C$8"}</definedName>
    <definedName name="호ㅓ호ㅡㅗ" hidden="1">{#N/A,#N/A,FALSE,"KMC최종회의(7월) 자료"}</definedName>
    <definedName name="호ㅓㅗ" hidden="1">{#N/A,#N/A,FALSE,"포장1";#N/A,#N/A,FALSE,"포장1"}</definedName>
    <definedName name="호ㅗ">#REF!</definedName>
    <definedName name="호ㅗㅓ">#REF!</definedName>
    <definedName name="호ㅗㅗㅓ">#REF!</definedName>
    <definedName name="호ㅡㄹ훝루" hidden="1">{#N/A,#N/A,FALSE,"KMC최종회의(7월) 자료"}</definedName>
    <definedName name="호ㅡ호ㅡ호ㅓㅡ" hidden="1">{#N/A,#N/A,FALSE,"KMC최종회의(7월) 자료"}</definedName>
    <definedName name="호ㅡ흐ㅗㅡㅊ" hidden="1">{#N/A,#N/A,FALSE,"KMC최종회의(7월) 자료"}</definedName>
    <definedName name="호ㅡㅡㅊ토ㅡ" hidden="1">{#N/A,#N/A,FALSE,"KMC최종회의(7월) 자료"}</definedName>
    <definedName name="호ㅡㅡㅓ" hidden="1">{#N/A,#N/A,FALSE,"KMC최종회의(7월) 자료"}</definedName>
    <definedName name="혹시">#REF!</definedName>
    <definedName name="혼합골재_보조기층">#REF!</definedName>
    <definedName name="혼합골재_입도조정기층">#REF!</definedName>
    <definedName name="홀">#REF!</definedName>
    <definedName name="홁ㅎ">#N/A</definedName>
    <definedName name="홇">#REF!</definedName>
    <definedName name="홋ㅅㅅ" hidden="1">{#N/A,#N/A,FALSE,"명세표"}</definedName>
    <definedName name="홍" hidden="1">{#N/A,#N/A,FALSE,"96 3월물량표";#N/A,#N/A,FALSE,"96 4월물량표";#N/A,#N/A,FALSE,"96 5월물량표"}</definedName>
    <definedName name="홍승노" hidden="1">{#N/A,#N/A,TRUE,"Y생산";#N/A,#N/A,TRUE,"Y판매";#N/A,#N/A,TRUE,"Y총물량";#N/A,#N/A,TRUE,"Y능력";#N/A,#N/A,TRUE,"YKD"}</definedName>
    <definedName name="홍ㅇ호" hidden="1">{"'용역비'!$A$4:$C$8"}</definedName>
    <definedName name="홍탁">[0]!xcf</definedName>
    <definedName name="홍ㅎ" hidden="1">{#N/A,#N/A,FALSE,"명세표"}</definedName>
    <definedName name="화">#REF!</definedName>
    <definedName name="화공">#REF!</definedName>
    <definedName name="화신1호">#REF!</definedName>
    <definedName name="화신2호">#REF!</definedName>
    <definedName name="화신기존1">#REF!</definedName>
    <definedName name="화신기존2">#REF!</definedName>
    <definedName name="화약취급공">#REF!</definedName>
    <definedName name="화탐설비">#REF!</definedName>
    <definedName name="환_율">[263]전신환매도율!#REF!</definedName>
    <definedName name="환경">[78]제비율!$C$17</definedName>
    <definedName name="환률">#REF!</definedName>
    <definedName name="환산수량수정" hidden="1">{#N/A,#N/A,FALSE,"KMC최종회의(7월) 자료"}</definedName>
    <definedName name="환율">'[92]기계경비(시간당)'!$D$21</definedName>
    <definedName name="환율_01">[264]전신환매도율!$C$122:$O$152</definedName>
    <definedName name="환율_96">[263]전신환매도율!#REF!</definedName>
    <definedName name="환율_97">[263]전신환매도율!#REF!</definedName>
    <definedName name="환율_98">[263]전신환매도율!$C$5:$O$35</definedName>
    <definedName name="환율_99">[263]전신환매도율!$C$44:$O$74</definedName>
    <definedName name="황">'[76]11_세부산출근거'!황</definedName>
    <definedName name="황동">#REF!</definedName>
    <definedName name="회계잔액" hidden="1">#REF!</definedName>
    <definedName name="회덕산출">#REF!</definedName>
    <definedName name="회로계">#REF!</definedName>
    <definedName name="회사경비">[247]설계명세서!$H$384</definedName>
    <definedName name="회사취급비">[247]설계명세서!$H$9</definedName>
    <definedName name="회시1호">#REF!</definedName>
    <definedName name="회시2호">#REF!</definedName>
    <definedName name="회의운영" hidden="1">{#N/A,#N/A,FALSE,"KMC최종회의(7월) 자료"}</definedName>
    <definedName name="횡배수_날개벽">#REF!</definedName>
    <definedName name="횡배수관_부설">#REF!</definedName>
    <definedName name="횡배수관부설">#REF!</definedName>
    <definedName name="횡배수날개벽">#REF!</definedName>
    <definedName name="효">#REF!</definedName>
    <definedName name="후레쉬">[191]경비!$N$36</definedName>
    <definedName name="후렉시블전선관">[193]단가!#REF!</definedName>
    <definedName name="후사모멘트">#REF!</definedName>
    <definedName name="후활모멘트">#REF!</definedName>
    <definedName name="후활전단력">#REF!</definedName>
    <definedName name="훌쇼ㅛㄷㅇ고ㅛㅈㄷ" hidden="1">{#N/A,#N/A,FALSE,"KMC최종회의(7월) 자료"}</definedName>
    <definedName name="훼10">[207]신고조서!$H$6</definedName>
    <definedName name="훼11">[207]신고조서!$H$8</definedName>
    <definedName name="훼25">[207]신고조서!$H$9</definedName>
    <definedName name="훼27">[207]신고조서!$H$10</definedName>
    <definedName name="훼28">[207]신고조서!$H$11</definedName>
    <definedName name="훼29">[207]신고조서!$H$13</definedName>
    <definedName name="훼56">[207]신고조서!$H$16</definedName>
    <definedName name="훼손60">[208]신고조서!$H$10</definedName>
    <definedName name="휘발">#REF!</definedName>
    <definedName name="휘발유">#REF!</definedName>
    <definedName name="휴가" hidden="1">{#N/A,#N/A,TRUE,"Y생산";#N/A,#N/A,TRUE,"Y판매";#N/A,#N/A,TRUE,"Y총물량";#N/A,#N/A,TRUE,"Y능력";#N/A,#N/A,TRUE,"YKD"}</definedName>
    <definedName name="휴휴ㅠㅜㅛㅝㅛ" hidden="1">{#N/A,#N/A,FALSE,"KMC최종회의(7월) 자료"}</definedName>
    <definedName name="휴ㅗ호ㅛㅛ" hidden="1">{#N/A,#N/A,FALSE,"KMC최종회의(7월) 자료"}</definedName>
    <definedName name="휴ㅠㅛ굣" hidden="1">{#N/A,#N/A,FALSE,"KMC최종회의(7월) 자료"}</definedName>
    <definedName name="흙깍기">#REF!</definedName>
    <definedName name="흙쌓기">#REF!</definedName>
    <definedName name="희성" hidden="1">{#N/A,#N/A,FALSE,"명세표"}</definedName>
    <definedName name="희정">#N/A</definedName>
    <definedName name="히ㅏㅓㅣㅏㅓㅚㅏ" hidden="1">{#N/A,#N/A,FALSE,"구조1"}</definedName>
    <definedName name="ㅏ">#N/A</definedName>
    <definedName name="ㅏ576">'[265]1.수인터널'!#REF!</definedName>
    <definedName name="ㅏ776">#REF!</definedName>
    <definedName name="ㅏ96">#REF!</definedName>
    <definedName name="ㅏㄹ" hidden="1">{#N/A,#N/A,FALSE,"명세표"}</definedName>
    <definedName name="ㅏ솧ㄹ" hidden="1">{#N/A,#N/A,FALSE,"명세표"}</definedName>
    <definedName name="ㅏㅏ" hidden="1">{#N/A,#N/A,TRUE,"총괄"}</definedName>
    <definedName name="ㅏㅏㅇ라너">#REF!</definedName>
    <definedName name="ㅏㅏㅏ" hidden="1">{#N/A,#N/A,FALSE,"명세표"}</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 hidden="1">{#N/A,#N/A,FALSE,"명세표"}</definedName>
    <definedName name="ㅏㅏㅏㅏㅏ">#REF!</definedName>
    <definedName name="ㅏㅏㅏㅏㅏㅏ">#REF!</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ㅑㅑㅐ" hidden="1">{#N/A,#N/A,FALSE,"KMC최종회의(7월) 자료"}</definedName>
    <definedName name="ㅏㅓ">#REF!</definedName>
    <definedName name="ㅏㅓㅏㄹㅇㅎ" hidden="1">{#N/A,#N/A,TRUE,"Y생산";#N/A,#N/A,TRUE,"Y판매";#N/A,#N/A,TRUE,"Y총물량";#N/A,#N/A,TRUE,"Y능력";#N/A,#N/A,TRUE,"YKD"}</definedName>
    <definedName name="ㅏㅓㅣㅏㅓㅣ" hidden="1">{#N/A,#N/A,FALSE,"부대2"}</definedName>
    <definedName name="ㅏㅕ라ㅕ" hidden="1">[10]Sheet14!$Q$48:$AT$48</definedName>
    <definedName name="ㅏㅕㅕㅏ호" hidden="1">{#N/A,#N/A,FALSE,"KMC최종회의(7월) 자료"}</definedName>
    <definedName name="ㅏㅛ">#REF!</definedName>
    <definedName name="ㅏㅣㅓㅣ">#REF!</definedName>
    <definedName name="ㅐ">#N/A</definedName>
    <definedName name="ㅐ15">[266]단가비교표!#REF!</definedName>
    <definedName name="ㅐ668">#REF!</definedName>
    <definedName name="ㅐㅏ">[114]자료!#REF!</definedName>
    <definedName name="ㅐㅐ">[29]예산내역서!#REF!</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#REF!</definedName>
    <definedName name="ㅑㅑ">[29]예산내역서!#REF!</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ㅑㅑㅑㅑ" hidden="1">{"'용역비'!$A$4:$C$8"}</definedName>
    <definedName name="ㅑㅑㅑㅑㅑㅑ" hidden="1">{"'용역비'!$A$4:$C$8"}</definedName>
    <definedName name="ㅑㅕㅑㅑㅕㅑ" hidden="1">{#N/A,#N/A,FALSE,"KMC최종회의(7월) 자료"}</definedName>
    <definedName name="ㅑㅕㅕ" hidden="1">{"'용역비'!$A$4:$C$8"}</definedName>
    <definedName name="ㅑㅛㅕㅑㅐㅕ">#REF!</definedName>
    <definedName name="ㅓ">[0]!jhg</definedName>
    <definedName name="ㅓ105">#REF!</definedName>
    <definedName name="ㅓ224">#REF!</definedName>
    <definedName name="ㅓ54">#REF!</definedName>
    <definedName name="ㅓㄱ">[114]자료!#REF!</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ㄷㄱㄹ" hidden="1">{#N/A,#N/A,FALSE,"명세표"}</definedName>
    <definedName name="ㅓㄷㄹㅇ" hidden="1">{#N/A,#N/A,FALSE,"명세표"}</definedName>
    <definedName name="ㅓㄹㅊ" hidden="1">{#N/A,#N/A,FALSE,"명세표"}</definedName>
    <definedName name="ㅓㅅㄱ" hidden="1">{#N/A,#N/A,FALSE,"명세표"}</definedName>
    <definedName name="ㅓㅎㄹ" hidden="1">{#N/A,#N/A,FALSE,"명세표"}</definedName>
    <definedName name="ㅓ호">#REF!</definedName>
    <definedName name="ㅓ호ㅓㅓㅡㅓㅡ" hidden="1">{#N/A,#N/A,FALSE,"KMC최종회의(7월) 자료"}</definedName>
    <definedName name="ㅓㅏ" hidden="1">{#N/A,#N/A,FALSE,"명세표"}</definedName>
    <definedName name="ㅓㅏ호ㅓ로ㅑㅗㅑㅐ햐" hidden="1">{#N/A,#N/A,FALSE,"96 3월물량표";#N/A,#N/A,FALSE,"96 4월물량표";#N/A,#N/A,FALSE,"96 5월물량표"}</definedName>
    <definedName name="ㅓㅏㅓ">#N/A</definedName>
    <definedName name="ㅓㅏㅓㅏ">#REF!</definedName>
    <definedName name="ㅓㅏㅣㅓㅣㅓ" hidden="1">{#N/A,#N/A,FALSE,"혼합골재"}</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#REF!</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ㅓ" hidden="1">{#N/A,#N/A,FALSE,"KMC최종회의(7월) 자료"}</definedName>
    <definedName name="ㅓㅕ">#REF!</definedName>
    <definedName name="ㅓㅕㅛ6ㅕㅓㅛㅕㅓㅛ" hidden="1">{#N/A,#N/A,FALSE,"KMC최종회의(7월) 자료"}</definedName>
    <definedName name="ㅓㅕㅛㅓㅛㅕㅓㅕㅛ" hidden="1">{#N/A,#N/A,FALSE,"KMC최종회의(7월) 자료"}</definedName>
    <definedName name="ㅓㅗㄷㄱ" hidden="1">{#N/A,#N/A,FALSE,"명세표"}</definedName>
    <definedName name="ㅓㅗㄹ" hidden="1">{#N/A,#N/A,FALSE,"명세표"}</definedName>
    <definedName name="ㅓㅗㅅㄹ" hidden="1">{#N/A,#N/A,FALSE,"조골재"}</definedName>
    <definedName name="ㅓㅗ호">#REF!</definedName>
    <definedName name="ㅓㅗㅗㅓ">#REF!</definedName>
    <definedName name="ㅓㅗㅡ">#N/A</definedName>
    <definedName name="ㅓㅚㅁㄻ" hidden="1">{#N/A,#N/A,FALSE,"명세표"}</definedName>
    <definedName name="ㅓㅛ6ㅓㅕㅓ6ㅕ7ㅓ" hidden="1">{#N/A,#N/A,FALSE,"KMC최종회의(7월) 자료"}</definedName>
    <definedName name="ㅓㅛㅕ6ㅓㅓ" hidden="1">{#N/A,#N/A,FALSE,"KMC최종회의(7월) 자료"}</definedName>
    <definedName name="ㅓㅛㅡㅛㅓㅡㅛㅡㅓㅛㅓㅡ" hidden="1">{#N/A,#N/A,FALSE,"KMC최종회의(7월) 자료"}</definedName>
    <definedName name="ㅓㅡㅓㅗ" hidden="1">{#N/A,#N/A,FALSE,"KMC최종회의(7월) 자료"}</definedName>
    <definedName name="ㅔ">#REF!</definedName>
    <definedName name="ㅔ154">#REF!</definedName>
    <definedName name="ㅔ3" hidden="1">{#N/A,#N/A,FALSE,"배수1"}</definedName>
    <definedName name="ㅔㅔ" hidden="1">{#N/A,#N/A,FALSE,"명세표"}</definedName>
    <definedName name="ㅔㅔㅔ" hidden="1">{#N/A,#N/A,FALSE,"명세표"}</definedName>
    <definedName name="ㅔㅔㅔ1" hidden="1">{#N/A,#N/A,FALSE,"KMC최종회의(7월) 자료"}</definedName>
    <definedName name="ㅔㅔㅔㅔ">#REF!,#REF!</definedName>
    <definedName name="ㅔㅔㅔㅔㅔ">#REF!</definedName>
    <definedName name="ㅔㅣ" hidden="1">{"'용역비'!$A$4:$C$8"}</definedName>
    <definedName name="ㅕ">#REF!</definedName>
    <definedName name="ㅕ168">#REF!</definedName>
    <definedName name="ㅕ6ㅓㅛㅓㅕㅛ" hidden="1">{#N/A,#N/A,FALSE,"KMC최종회의(7월) 자료"}</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ㅅ">#REF!</definedName>
    <definedName name="ㅕㅇ뉴" hidden="1">{#N/A,#N/A,FALSE,"명세표"}</definedName>
    <definedName name="ㅕㅋㅂ" hidden="1">{#N/A,#N/A,FALSE,"명세표"}</definedName>
    <definedName name="ㅕㅏㅓㅕㅛㅏ7ㅓ" hidden="1">{#N/A,#N/A,FALSE,"KMC최종회의(7월) 자료"}</definedName>
    <definedName name="ㅕㅑㅕ">#REF!</definedName>
    <definedName name="ㅕㅑㅕㅑ">#REF!</definedName>
    <definedName name="ㅕㅑㅛ">#REF!</definedName>
    <definedName name="ㅕㅑㅛㅕㅑㅛㅕ">#REF!</definedName>
    <definedName name="ㅕㅓㅛㅕㅛㅓㅕㅛㅓㅏㅕ" hidden="1">{#N/A,#N/A,FALSE,"KMC최종회의(7월) 자료"}</definedName>
    <definedName name="ㅕㅕ">#REF!</definedName>
    <definedName name="ㅕㅕㅑㅑ" hidden="1">{#N/A,#N/A,FALSE,"KMC최종회의(7월) 자료"}</definedName>
    <definedName name="ㅕㅕㅓ">#REF!</definedName>
    <definedName name="ㅕㅕㅕ">#REF!</definedName>
    <definedName name="ㅕㅛㅓㅕㅛㅓ" hidden="1">{#N/A,#N/A,FALSE,"KMC최종회의(7월) 자료"}</definedName>
    <definedName name="ㅕㅛㅕㅑ">#REF!</definedName>
    <definedName name="ㅕㅛㅛ">#REF!</definedName>
    <definedName name="ㅕㅛㅛㅅ">#REF!</definedName>
    <definedName name="ㅕㅛㅛㅕㄹ">#REF!</definedName>
    <definedName name="ㅕㅛㅛㅕㅅ">#REF!</definedName>
    <definedName name="ㅖ">#REF!</definedName>
    <definedName name="ㅗ">#REF!</definedName>
    <definedName name="ㅗ1019">#REF!</definedName>
    <definedName name="ㅗ29">#REF!</definedName>
    <definedName name="ㅗ415">#REF!</definedName>
    <definedName name="ㅗ461">#REF!</definedName>
    <definedName name="ㅗ5ㅛ5ㅗ" hidden="1">{#N/A,#N/A,FALSE,"KMC최종회의(7월) 자료"}</definedName>
    <definedName name="ㅗ6ㅛ6ㅗㅛㅗㅗ" hidden="1">{#N/A,#N/A,FALSE,"KMC최종회의(7월) 자료"}</definedName>
    <definedName name="ㅗㄱ소곳곣">#REF!</definedName>
    <definedName name="ㅗㄴ" hidden="1">{#N/A,#N/A,FALSE,"명세표"}</definedName>
    <definedName name="ㅗ뉴">#N/A</definedName>
    <definedName name="ㅗㄷㄱㄹ" hidden="1">{#N/A,#N/A,FALSE,"명세표"}</definedName>
    <definedName name="ㅗㄷㄴㅇ" hidden="1">{#N/A,#N/A,FALSE,"명세표"}</definedName>
    <definedName name="ㅗㄷㄹ" hidden="1">{#N/A,#N/A,FALSE,"명세표"}</definedName>
    <definedName name="ㅗㄷㅇㄹ" hidden="1">{#N/A,#N/A,FALSE,"명세표"}</definedName>
    <definedName name="ㅗㄹ">#REF!</definedName>
    <definedName name="ㅗㄹㄴㄹ" hidden="1">{#N/A,#N/A,FALSE,"명세표"}</definedName>
    <definedName name="ㅗㄹㅇ" hidden="1">{#N/A,#N/A,FALSE,"명세표"}</definedName>
    <definedName name="ㅗㄹ호" hidden="1">{#N/A,#N/A,FALSE,"운반시간"}</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밍ㄹ" hidden="1">{#N/A,#N/A,FALSE,"명세표"}</definedName>
    <definedName name="ㅗㅅ20">#REF!</definedName>
    <definedName name="ㅗㅅ고ㅛㄱ소속">#REF!</definedName>
    <definedName name="ㅗㅅ교ㅗ교ㅜㅜ" hidden="1">{#N/A,#N/A,FALSE,"KMC최종회의(7월) 자료"}</definedName>
    <definedName name="ㅗ소5ㅛㅗㅛ5" hidden="1">{#N/A,#N/A,FALSE,"KMC최종회의(7월) 자료"}</definedName>
    <definedName name="ㅗㅇㄿ" hidden="1">{#N/A,#N/A,FALSE,"명세표"}</definedName>
    <definedName name="ㅗㅇ호ㅗㅗ">#REF!</definedName>
    <definedName name="ㅗㅈㅇㄹ" hidden="1">{#N/A,#N/A,FALSE,"명세표"}</definedName>
    <definedName name="ㅗㅈㅇㅇㄹ" hidden="1">{#N/A,#N/A,FALSE,"명세표"}</definedName>
    <definedName name="ㅗㅊㄱ" hidden="1">{#N/A,#N/A,FALSE,"명세표"}</definedName>
    <definedName name="ㅗㅎ">#REF!</definedName>
    <definedName name="ㅗㅎㄱ" hidden="1">{#N/A,#N/A,FALSE,"명세표"}</definedName>
    <definedName name="ㅗㅎㄹ" hidden="1">{#N/A,#N/A,FALSE,"명세표"}</definedName>
    <definedName name="ㅗㅎㄹ호">#REF!</definedName>
    <definedName name="ㅗㅎ류" hidden="1">{#N/A,#N/A,FALSE,"명세표"}</definedName>
    <definedName name="ㅗㅎㅁㅈㄷ" hidden="1">{#N/A,#N/A,FALSE,"명세표"}</definedName>
    <definedName name="ㅗㅎㅈㅁ" hidden="1">{#N/A,#N/A,FALSE,"명세표"}</definedName>
    <definedName name="ㅗ흐ㅡㅊ" hidden="1">{#N/A,#N/A,FALSE,"KMC최종회의(7월) 자료"}</definedName>
    <definedName name="ㅗㅓ">#REF!</definedName>
    <definedName name="ㅗㅓㅇㄹ미ㅗ" hidden="1">{#N/A,#N/A,FALSE,"명세표"}</definedName>
    <definedName name="ㅗㅓ퐆처" hidden="1">{#N/A,#N/A,FALSE,"KMC최종회의(7월) 자료"}</definedName>
    <definedName name="ㅗㅓㅎ" hidden="1">{#N/A,#N/A,FALSE,"명세표"}</definedName>
    <definedName name="ㅗㅓㅏㅏㅗㅓ">#REF!</definedName>
    <definedName name="ㅗㅓㅏㅗ">#REF!</definedName>
    <definedName name="ㅗㅓㅓ">#REF!</definedName>
    <definedName name="ㅗㅓㅗ">#REF!</definedName>
    <definedName name="ㅗㅓㅛㅎ">#REF!</definedName>
    <definedName name="ㅗㅓㅠㅗ" hidden="1">{#N/A,#N/A,FALSE,"KMC최종회의(7월) 자료"}</definedName>
    <definedName name="ㅗㅗ" hidden="1">{#N/A,#N/A,FALSE,"명세표"}</definedName>
    <definedName name="ㅗㅗ1" hidden="1">{#N/A,#N/A,FALSE,"명세표"}</definedName>
    <definedName name="ㅗㅗ5ㅗㅛㅅㄱ" hidden="1">{#N/A,#N/A,FALSE,"KMC최종회의(7월) 자료"}</definedName>
    <definedName name="ㅗㅗㅓ">#REF!</definedName>
    <definedName name="ㅗㅗㅓㅎ">#REF!</definedName>
    <definedName name="ㅗㅗㅓ호">#REF!</definedName>
    <definedName name="ㅗㅗㅓㅓㅏ">#REF!</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ㅗ" hidden="1">{#N/A,#N/A,FALSE,"명세표"}</definedName>
    <definedName name="ㅗㅗㅗㅗㅗ" hidden="1">{#N/A,#N/A,FALSE,"현장 NCR 분석";#N/A,#N/A,FALSE,"현장품질감사";#N/A,#N/A,FALSE,"현장품질감사"}</definedName>
    <definedName name="ㅗㅛㅕㅓㅕㅓㅏㅕㅓ" hidden="1">{#N/A,#N/A,FALSE,"KMC최종회의(7월) 자료"}</definedName>
    <definedName name="ㅗㅛㅛㅗ" hidden="1">{#N/A,#N/A,FALSE,"KMC최종회의(7월) 자료"}</definedName>
    <definedName name="ㅗㅛㅛㅛ숏" hidden="1">{#N/A,#N/A,FALSE,"KMC최종회의(7월) 자료"}</definedName>
    <definedName name="ㅗㅜㅜㅎㅎㅇ" hidden="1">{#N/A,#N/A,FALSE,"KMC최종회의(7월) 자료"}</definedName>
    <definedName name="ㅗㅠ" hidden="1">{#N/A,#N/A,FALSE,"명세표"}</definedName>
    <definedName name="ㅗㅠㄴㄿ" hidden="1">{#N/A,#N/A,FALSE,"KMC최종회의(7월) 자료"}</definedName>
    <definedName name="ㅗㅠㅎㄹ">#N/A</definedName>
    <definedName name="ㅗㅡ흐ㅠㅜㅠㅡㅜ" hidden="1">{#N/A,#N/A,FALSE,"KMC최종회의(7월) 자료"}</definedName>
    <definedName name="ㅚㅇㄴㅁ" hidden="1">{#N/A,#N/A,FALSE,"명세표"}</definedName>
    <definedName name="ㅛ">#REF!</definedName>
    <definedName name="ㅛ교ㅕ">#REF!</definedName>
    <definedName name="ㅛㄹ쇼">#REF!</definedName>
    <definedName name="ㅛ료ㅕ">#REF!</definedName>
    <definedName name="ㅛㄽㄹ">#REF!</definedName>
    <definedName name="ㅛㄽㅎ">#REF!</definedName>
    <definedName name="ㅛㅅ">#REF!</definedName>
    <definedName name="ㅛㅅㅅ">#REF!</definedName>
    <definedName name="ㅛㅅ쇼">#REF!</definedName>
    <definedName name="ㅛㅊㅈㄱ" hidden="1">{#N/A,#N/A,FALSE,"명세표"}</definedName>
    <definedName name="ㅛㅊㅌㅋ" hidden="1">{#N/A,#N/A,FALSE,"명세표"}</definedName>
    <definedName name="ㅛㅕ">#REF!</definedName>
    <definedName name="ㅛㅕ셔">#REF!</definedName>
    <definedName name="ㅛㅕ쇼">#REF!</definedName>
    <definedName name="ㅛㅕㅎ">#REF!</definedName>
    <definedName name="ㅛㅕ효">#REF!</definedName>
    <definedName name="ㅛㅕ효ㅕ">#REF!</definedName>
    <definedName name="ㅛㅕㅏ" hidden="1">{#N/A,#N/A,TRUE,"Y생산";#N/A,#N/A,TRUE,"Y판매";#N/A,#N/A,TRUE,"Y총물량";#N/A,#N/A,TRUE,"Y능력";#N/A,#N/A,TRUE,"YKD"}</definedName>
    <definedName name="ㅛㅕㅑ" hidden="1">'[189]원가 (2)'!$I$5:$I$30</definedName>
    <definedName name="ㅛㅕㅓㅏㅛ" hidden="1">{#N/A,#N/A,FALSE,"KMC최종회의(7월) 자료"}</definedName>
    <definedName name="ㅛㅕㅓㅡㅛㅕㅏㅓㅛㅕㅏㅡㅡ" hidden="1">{#N/A,#N/A,FALSE,"KMC최종회의(7월) 자료"}</definedName>
    <definedName name="ㅛㅕㅕ효">#REF!</definedName>
    <definedName name="ㅛㅕㅛ">#REF!</definedName>
    <definedName name="ㅛㅕㅛㅕ">#REF!</definedName>
    <definedName name="ㅛㅕㅛㅕ쇼">#REF!</definedName>
    <definedName name="ㅛㅗ" hidden="1">{#N/A,#N/A,FALSE,"KMC최종회의(7월) 자료"}</definedName>
    <definedName name="ㅛㅗㅓ" hidden="1">{#N/A,#N/A,FALSE,"KMC최종회의(7월) 자료"}</definedName>
    <definedName name="ㅛㅛ" hidden="1">{"'용역비'!$A$4:$C$8"}</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ㅛ">#REF!</definedName>
    <definedName name="ㅛㅛㅛㅛㅛ효">#REF!</definedName>
    <definedName name="ㅛㅛㅜㅜ" hidden="1">{#N/A,#N/A,FALSE,"KMC최종회의(7월) 자료"}</definedName>
    <definedName name="ㅛㅜㅛㅠㅜㅠㅜㅠ" hidden="1">{#N/A,#N/A,FALSE,"KMC최종회의(7월) 자료"}</definedName>
    <definedName name="ㅜ" hidden="1">{#N/A,#N/A,FALSE,"명세표"}</definedName>
    <definedName name="ㅜㅏ" hidden="1">{#N/A,#N/A,TRUE,"총괄"}</definedName>
    <definedName name="ㅜㅗ추ㅡㅡ" hidden="1">{#N/A,#N/A,FALSE,"KMC최종회의(7월) 자료"}</definedName>
    <definedName name="ㅜㅛㅛㅜㅛㅛ" hidden="1">{#N/A,#N/A,FALSE,"KMC최종회의(7월) 자료"}</definedName>
    <definedName name="ㅜㅜ" hidden="1">{#N/A,#N/A,FALSE,"명세표"}</definedName>
    <definedName name="ㅜㅜ수수ㅜ" hidden="1">{#N/A,#N/A,FALSE,"KMC최종회의(7월) 자료"}</definedName>
    <definedName name="ㅜㅜㅜ">#REF!</definedName>
    <definedName name="ㅜㅜㅜㅜㅜㅜㅜㅜㅜㅜㅜㅜㅜㅜㅜㅜㅜㅜㅜㅜㅜ">#REF!</definedName>
    <definedName name="ㅜㅜㅜㅠ소ㅜ" hidden="1">{#N/A,#N/A,FALSE,"KMC최종회의(7월) 자료"}</definedName>
    <definedName name="ㅜㅠㅡㅗㅎ" hidden="1">{#N/A,#N/A,FALSE,"명세표"}</definedName>
    <definedName name="ㅜㅡㅠ">#REF!</definedName>
    <definedName name="ㅜㅡㅡㅓ허" hidden="1">{#N/A,#N/A,FALSE,"KMC최종회의(7월) 자료"}</definedName>
    <definedName name="ㅝㅗ허">#N/A</definedName>
    <definedName name="ㅠ">#N/A</definedName>
    <definedName name="ㅠㄱ" hidden="1">{"'용역비'!$A$4:$C$8"}</definedName>
    <definedName name="ㅠㄱㅈㄷㄹㅇ" hidden="1">{#N/A,#N/A,FALSE,"명세표"}</definedName>
    <definedName name="ㅠㄴㄴ">[0]!홁ㅎ</definedName>
    <definedName name="ㅠㄴㅀㅎ" hidden="1">[10]Sheet13!$N$131:$N$201</definedName>
    <definedName name="ㅠㄴㅇㄴ" hidden="1">{#N/A,#N/A,FALSE,"명세표"}</definedName>
    <definedName name="ㅠㄷㅈ" hidden="1">{#N/A,#N/A,FALSE,"명세표"}</definedName>
    <definedName name="ㅠㄹㅇㅇ류윤ㄹ" hidden="1">{#N/A,#N/A,FALSE,"KMC최종회의(7월) 자료"}</definedName>
    <definedName name="ㅠ류유류" hidden="1">{#N/A,#N/A,FALSE,"KMC최종회의(7월) 자료"}</definedName>
    <definedName name="ㅠㅁㄹㅇㄹ" hidden="1">[10]Sheet13!$N$272:$N$341</definedName>
    <definedName name="ㅠ뮤ㅐ" hidden="1">#REF!</definedName>
    <definedName name="ㅠㅇㄹㅇ류" hidden="1">{#N/A,#N/A,FALSE,"KMC최종회의(7월) 자료"}</definedName>
    <definedName name="ㅠㅇ루ㅗㅀ" hidden="1">{#N/A,#N/A,FALSE,"KMC최종회의(7월) 자료"}</definedName>
    <definedName name="ㅠㅇㅁㄹㅇㅁ" hidden="1">[10]Sheet13!$N$202:$N$271</definedName>
    <definedName name="ㅠ윻루" hidden="1">{#N/A,#N/A,FALSE,"KMC최종회의(7월) 자료"}</definedName>
    <definedName name="ㅠㅊ" hidden="1">{#N/A,#N/A,FALSE,"명세표"}</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ㅗ">#REF!</definedName>
    <definedName name="ㅠㅗ규ㅠ" hidden="1">{#N/A,#N/A,FALSE,"KMC최종회의(7월) 자료"}</definedName>
    <definedName name="ㅠㅗㅜ" hidden="1">{#N/A,#N/A,FALSE,"KMC최종회의(7월) 자료"}</definedName>
    <definedName name="ㅠㅗㅠㅍㅇ류" hidden="1">{#N/A,#N/A,FALSE,"KMC최종회의(7월) 자료"}</definedName>
    <definedName name="ㅠㅜㅍ">#REF!</definedName>
    <definedName name="ㅠㅜㅎ">#N/A</definedName>
    <definedName name="ㅠㅜㅜㅠㅜ">#REF!</definedName>
    <definedName name="ㅠㅠ">#REF!</definedName>
    <definedName name="ㅠㅠ유ㅜ" hidden="1">{#N/A,#N/A,FALSE,"KMC최종회의(7월) 자료"}</definedName>
    <definedName name="ㅠㅠㅜㅜ">#REF!</definedName>
    <definedName name="ㅠㅠㅠ">#REF!</definedName>
    <definedName name="ㅠㅠㅠㅠ" hidden="1">[10]부하!$N$64:$N$131</definedName>
    <definedName name="ㅠㅠㅠㅠㅠ">#N/A</definedName>
    <definedName name="ㅠㅠㅠㅠㅠㅠ" hidden="1">[10]부하!$N$202:$N$271</definedName>
    <definedName name="ㅡ" hidden="1">{#N/A,#N/A,FALSE,"명세표"}</definedName>
    <definedName name="ㅡㄹ">[114]자료!$B$38:$C$43</definedName>
    <definedName name="ㅡㅁㅊ개">#N/A</definedName>
    <definedName name="ㅡㅁㅊ개14">[56]!Macro13</definedName>
    <definedName name="ㅡ호흐ㅗㅊ트ㅗ호" hidden="1">{#N/A,#N/A,FALSE,"KMC최종회의(7월) 자료"}</definedName>
    <definedName name="ㅡㅏ">[114]자료!#REF!</definedName>
    <definedName name="ㅡㅗ호흐ㅡ호ㅗ" hidden="1">{#N/A,#N/A,FALSE,"KMC최종회의(7월) 자료"}</definedName>
    <definedName name="ㅡㅗㅓ" hidden="1">{#N/A,#N/A,FALSE,"명세표"}</definedName>
    <definedName name="ㅡㅡ" hidden="1">{#N/A,#N/A,FALSE,"명세표"}</definedName>
    <definedName name="ㅡㅡㅡ" hidden="1">{#N/A,#N/A,FALSE,"명세표"}</definedName>
    <definedName name="ㅡㅡㅡㅡ" hidden="1">{"'용역비'!$A$4:$C$8"}</definedName>
    <definedName name="ㅡㅡㅡㅡㅜㅡ츄ㅡㅡ" hidden="1">{#N/A,#N/A,FALSE,"KMC최종회의(7월) 자료"}</definedName>
    <definedName name="ㅡㅡㅡㅡㅡ" hidden="1">{"'용역비'!$A$4:$C$8"}</definedName>
    <definedName name="ㅢ" hidden="1">{"'용역비'!$A$4:$C$8"}</definedName>
    <definedName name="ㅢㅢ" hidden="1">{"'용역비'!$A$4:$C$8"}</definedName>
    <definedName name="ㅢㅢㅢ" hidden="1">{"'용역비'!$A$4:$C$8"}</definedName>
    <definedName name="ㅢㅢㅢㅢ" hidden="1">{"'용역비'!$A$4:$C$8"}</definedName>
    <definedName name="ㅢㅢㅢㅢㅢ" hidden="1">{"'용역비'!$A$4:$C$8"}</definedName>
    <definedName name="ㅣ" hidden="1">{#N/A,#N/A,FALSE,"현장 NCR 분석";#N/A,#N/A,FALSE,"현장품질감사";#N/A,#N/A,FALSE,"현장품질감사"}</definedName>
    <definedName name="ㅣ15">#REF!</definedName>
    <definedName name="ㅣ16">#REF!</definedName>
    <definedName name="ㅣ175">#REF!</definedName>
    <definedName name="ㅣㅇㅁㄴ로" hidden="1">{#N/A,#N/A,FALSE,"명세표"}</definedName>
    <definedName name="ㅣㅎㄹㅇㅇ" hidden="1">{#N/A,#N/A,FALSE,"토공2"}</definedName>
    <definedName name="ㅣㅏ" hidden="1">{#N/A,#N/A,FALSE,"단축1";#N/A,#N/A,FALSE,"단축2";#N/A,#N/A,FALSE,"단축3";#N/A,#N/A,FALSE,"장축";#N/A,#N/A,FALSE,"4WD"}</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ㅏㅓ">#N/A</definedName>
    <definedName name="ㅣㅏㅓㅣㅏㅓㅣ" hidden="1">{#N/A,#N/A,FALSE,"속도"}</definedName>
    <definedName name="ㅣㅏㅗㅎ" hidden="1">{#N/A,#N/A,FALSE,"명세표"}</definedName>
    <definedName name="ㅣㅏㅚㅗㅓ" hidden="1">[10]Sheet14!$L$61:$L$130</definedName>
    <definedName name="ㅣㅏㅣ" hidden="1">{#N/A,#N/A,FALSE,"명세표"}</definedName>
    <definedName name="ㅣㅏㅣㅓㅊ홓ㄾ" hidden="1">{#N/A,#N/A,TRUE,"Y생산";#N/A,#N/A,TRUE,"Y판매";#N/A,#N/A,TRUE,"Y총물량";#N/A,#N/A,TRUE,"Y능력";#N/A,#N/A,TRUE,"YKD"}</definedName>
    <definedName name="ㅣㅐ88ㅐㅕ" hidden="1">{#N/A,#N/A,FALSE,"KMC최종회의(7월) 자료"}</definedName>
    <definedName name="ㅣㅑㅑ" hidden="1">{#N/A,#N/A,FALSE,"단가표지"}</definedName>
    <definedName name="ㅣㅑㅣㅣ" hidden="1">{#N/A,#N/A,FALSE,"혼합골재"}</definedName>
    <definedName name="ㅣㅓㅏㅗ" hidden="1">{#N/A,#N/A,FALSE,"명세표"}</definedName>
    <definedName name="ㅣㅓㅗㄹ이" hidden="1">{#N/A,#N/A,FALSE,"명세표"}</definedName>
    <definedName name="ㅣㅗㅓㄴ" hidden="1">{#N/A,#N/A,TRUE,"Y생산";#N/A,#N/A,TRUE,"Y판매";#N/A,#N/A,TRUE,"Y총물량";#N/A,#N/A,TRUE,"Y능력";#N/A,#N/A,TRUE,"YKD"}</definedName>
    <definedName name="ㅣㅡ">[114]자료!$J$6:$K$35</definedName>
    <definedName name="ㅣㅣ">[20]!Macro10</definedName>
    <definedName name="ㅣㅣㅣ">[29]예산내역서!#REF!</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 hidden="1">{"'용역비'!$A$4:$C$8"}</definedName>
    <definedName name="ㅣㅣㅣㅣㅣ" hidden="1">{"'용역비'!$A$4:$C$8"}</definedName>
    <definedName name="ㅣㅣㅣㅣㅣㅣ" hidden="1">[192]조명시설!#REF!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2" i="2" l="1"/>
  <c r="Q46" i="2"/>
  <c r="H44" i="2"/>
  <c r="H43" i="2"/>
  <c r="Q41" i="2"/>
  <c r="Q40" i="2"/>
  <c r="Q39" i="2"/>
  <c r="Q38" i="2"/>
  <c r="S37" i="2"/>
  <c r="Q37" i="2"/>
  <c r="Q33" i="2"/>
  <c r="Q32" i="2"/>
  <c r="H31" i="2"/>
  <c r="H30" i="2"/>
  <c r="H29" i="2"/>
  <c r="H28" i="2"/>
  <c r="H26" i="2"/>
  <c r="H25" i="2"/>
  <c r="S24" i="2"/>
  <c r="U22" i="2"/>
  <c r="Q22" i="2"/>
  <c r="U21" i="2"/>
  <c r="U20" i="2"/>
  <c r="Q20" i="2"/>
  <c r="H20" i="2"/>
  <c r="U19" i="2"/>
  <c r="H27" i="2" s="1"/>
  <c r="H19" i="2"/>
  <c r="X13" i="2"/>
  <c r="Q24" i="2" s="1"/>
  <c r="F16" i="1" s="1"/>
  <c r="W13" i="2"/>
  <c r="I10" i="2"/>
  <c r="H10" i="2"/>
  <c r="G10" i="2"/>
  <c r="F10" i="2"/>
  <c r="T10" i="2" s="1"/>
  <c r="C10" i="2"/>
  <c r="N10" i="2" s="1"/>
  <c r="O10" i="2" s="1"/>
  <c r="B10" i="2"/>
  <c r="L10" i="2" s="1"/>
  <c r="A10" i="2"/>
  <c r="J10" i="2" s="1"/>
  <c r="P10" i="2" s="1"/>
  <c r="L9" i="2"/>
  <c r="M9" i="2" s="1"/>
  <c r="J9" i="2"/>
  <c r="K9" i="2" s="1"/>
  <c r="I9" i="2"/>
  <c r="H9" i="2"/>
  <c r="G9" i="2"/>
  <c r="F9" i="2"/>
  <c r="T9" i="2" s="1"/>
  <c r="C9" i="2"/>
  <c r="N9" i="2" s="1"/>
  <c r="O9" i="2" s="1"/>
  <c r="B9" i="2"/>
  <c r="A9" i="2"/>
  <c r="N8" i="2"/>
  <c r="O8" i="2" s="1"/>
  <c r="I8" i="2"/>
  <c r="H8" i="2"/>
  <c r="G8" i="2"/>
  <c r="F8" i="2"/>
  <c r="T8" i="2" s="1"/>
  <c r="C8" i="2"/>
  <c r="B8" i="2"/>
  <c r="L8" i="2" s="1"/>
  <c r="M8" i="2" s="1"/>
  <c r="A8" i="2"/>
  <c r="J8" i="2" s="1"/>
  <c r="I7" i="2"/>
  <c r="H7" i="2"/>
  <c r="G7" i="2"/>
  <c r="F7" i="2"/>
  <c r="T7" i="2" s="1"/>
  <c r="C7" i="2"/>
  <c r="N7" i="2" s="1"/>
  <c r="O7" i="2" s="1"/>
  <c r="B7" i="2"/>
  <c r="L7" i="2" s="1"/>
  <c r="A7" i="2"/>
  <c r="J7" i="2" s="1"/>
  <c r="P7" i="2" s="1"/>
  <c r="L6" i="2"/>
  <c r="M6" i="2" s="1"/>
  <c r="J6" i="2"/>
  <c r="K6" i="2" s="1"/>
  <c r="I6" i="2"/>
  <c r="H6" i="2"/>
  <c r="G6" i="2"/>
  <c r="F6" i="2"/>
  <c r="T6" i="2" s="1"/>
  <c r="C6" i="2"/>
  <c r="N6" i="2" s="1"/>
  <c r="O6" i="2" s="1"/>
  <c r="B6" i="2"/>
  <c r="A6" i="2"/>
  <c r="N5" i="2"/>
  <c r="O5" i="2" s="1"/>
  <c r="I5" i="2"/>
  <c r="K5" i="2" s="1"/>
  <c r="H5" i="2"/>
  <c r="G5" i="2"/>
  <c r="F5" i="2"/>
  <c r="T5" i="2" s="1"/>
  <c r="C5" i="2"/>
  <c r="B5" i="2"/>
  <c r="L5" i="2" s="1"/>
  <c r="M5" i="2" s="1"/>
  <c r="A5" i="2"/>
  <c r="J5" i="2" s="1"/>
  <c r="J4" i="2"/>
  <c r="I4" i="2"/>
  <c r="H4" i="2"/>
  <c r="G4" i="2"/>
  <c r="F4" i="2"/>
  <c r="T4" i="2" s="1"/>
  <c r="C4" i="2"/>
  <c r="N4" i="2" s="1"/>
  <c r="O4" i="2" s="1"/>
  <c r="B4" i="2"/>
  <c r="L4" i="2" s="1"/>
  <c r="A4" i="2"/>
  <c r="N3" i="2"/>
  <c r="O3" i="2" s="1"/>
  <c r="L3" i="2"/>
  <c r="M3" i="2" s="1"/>
  <c r="J3" i="2"/>
  <c r="K3" i="2" s="1"/>
  <c r="I3" i="2"/>
  <c r="H3" i="2"/>
  <c r="G3" i="2"/>
  <c r="F3" i="2"/>
  <c r="T3" i="2" s="1"/>
  <c r="C3" i="2"/>
  <c r="B3" i="2"/>
  <c r="A3" i="2"/>
  <c r="F38" i="1"/>
  <c r="F33" i="1"/>
  <c r="F32" i="1"/>
  <c r="F31" i="1"/>
  <c r="F30" i="1"/>
  <c r="F29" i="1"/>
  <c r="L26" i="1"/>
  <c r="L25" i="1"/>
  <c r="F25" i="1"/>
  <c r="L24" i="1"/>
  <c r="F24" i="1"/>
  <c r="L23" i="1"/>
  <c r="O17" i="1"/>
  <c r="N17" i="1"/>
  <c r="F14" i="1"/>
  <c r="F12" i="1"/>
  <c r="F10" i="1"/>
  <c r="F7" i="1"/>
  <c r="F5" i="1"/>
  <c r="H1" i="1"/>
  <c r="A1" i="1"/>
  <c r="M4" i="2" l="1"/>
  <c r="P4" i="2"/>
  <c r="M7" i="2"/>
  <c r="M10" i="2"/>
  <c r="K8" i="2"/>
  <c r="Q8" i="2" s="1"/>
  <c r="P8" i="2"/>
  <c r="M11" i="2"/>
  <c r="Q17" i="2" s="1"/>
  <c r="Q5" i="2"/>
  <c r="P5" i="2"/>
  <c r="K11" i="2"/>
  <c r="Q12" i="2" s="1"/>
  <c r="Q3" i="2"/>
  <c r="Q11" i="2" s="1"/>
  <c r="Q6" i="2"/>
  <c r="Q9" i="2"/>
  <c r="O11" i="2"/>
  <c r="Q14" i="2" s="1"/>
  <c r="F6" i="1" s="1"/>
  <c r="K4" i="2"/>
  <c r="Q4" i="2" s="1"/>
  <c r="K7" i="2"/>
  <c r="Q7" i="2" s="1"/>
  <c r="K10" i="2"/>
  <c r="Q10" i="2" s="1"/>
  <c r="P3" i="2"/>
  <c r="P6" i="2"/>
  <c r="P9" i="2"/>
  <c r="F4" i="1" l="1"/>
  <c r="Q16" i="2"/>
  <c r="Q19" i="2"/>
  <c r="F11" i="1" s="1"/>
  <c r="Q30" i="2"/>
  <c r="F22" i="1" s="1"/>
  <c r="F9" i="1"/>
  <c r="Q28" i="2"/>
  <c r="F20" i="1" s="1"/>
  <c r="Q27" i="2"/>
  <c r="Q21" i="2"/>
  <c r="Q26" i="2" l="1"/>
  <c r="F18" i="1" s="1"/>
  <c r="Q25" i="2"/>
  <c r="F17" i="1" s="1"/>
  <c r="F13" i="1"/>
  <c r="Q36" i="2"/>
  <c r="F28" i="1" s="1"/>
  <c r="Q35" i="2"/>
  <c r="F27" i="1" s="1"/>
  <c r="O57" i="2"/>
  <c r="Q23" i="2" s="1"/>
  <c r="L57" i="2"/>
  <c r="H57" i="2"/>
  <c r="Q31" i="2"/>
  <c r="F23" i="1" s="1"/>
  <c r="F8" i="1"/>
  <c r="Q34" i="2"/>
  <c r="F26" i="1" s="1"/>
  <c r="F19" i="1"/>
  <c r="Q29" i="2"/>
  <c r="F21" i="1" s="1"/>
  <c r="F15" i="1" l="1"/>
  <c r="Q42" i="2"/>
  <c r="F34" i="1" l="1"/>
  <c r="Q43" i="2"/>
  <c r="F35" i="1" s="1"/>
  <c r="Q44" i="2" l="1"/>
  <c r="F36" i="1" s="1"/>
  <c r="Q45" i="2" l="1"/>
  <c r="F37" i="1" l="1"/>
  <c r="Q47" i="2"/>
  <c r="F39" i="1" l="1"/>
  <c r="Q48" i="2"/>
  <c r="F40" i="1" s="1"/>
  <c r="Q49" i="2" l="1"/>
  <c r="Q53" i="2" l="1"/>
  <c r="F41" i="1"/>
  <c r="G8" i="1" l="1"/>
  <c r="G13" i="1"/>
  <c r="G35" i="1"/>
  <c r="G34" i="1"/>
  <c r="G36" i="1"/>
  <c r="G40" i="1"/>
</calcChain>
</file>

<file path=xl/comments1.xml><?xml version="1.0" encoding="utf-8"?>
<comments xmlns="http://schemas.openxmlformats.org/spreadsheetml/2006/main">
  <authors>
    <author>신호2481</author>
  </authors>
  <commentList>
    <comment ref="L23"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L24"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L25"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L26" authorId="0" shapeId="0">
      <text>
        <r>
          <rPr>
            <b/>
            <sz val="9"/>
            <color indexed="81"/>
            <rFont val="돋움"/>
            <family val="3"/>
            <charset val="129"/>
          </rPr>
          <t>추정금액</t>
        </r>
        <r>
          <rPr>
            <b/>
            <sz val="9"/>
            <color indexed="81"/>
            <rFont val="Tahoma"/>
            <family val="2"/>
          </rPr>
          <t xml:space="preserve"> 1</t>
        </r>
        <r>
          <rPr>
            <b/>
            <sz val="9"/>
            <color indexed="81"/>
            <rFont val="돋움"/>
            <family val="3"/>
            <charset val="129"/>
          </rPr>
          <t>억</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 xml:space="preserve">공사
</t>
        </r>
      </text>
    </comment>
  </commentList>
</comments>
</file>

<file path=xl/comments2.xml><?xml version="1.0" encoding="utf-8"?>
<comments xmlns="http://schemas.openxmlformats.org/spreadsheetml/2006/main">
  <authors>
    <author>신호2481</author>
  </authors>
  <commentList>
    <comment ref="U19"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U20"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U21" authorId="0" shapeId="0">
      <text>
        <r>
          <rPr>
            <b/>
            <sz val="9"/>
            <color indexed="81"/>
            <rFont val="Tahoma"/>
            <family val="2"/>
          </rPr>
          <t>30</t>
        </r>
        <r>
          <rPr>
            <b/>
            <sz val="9"/>
            <color indexed="81"/>
            <rFont val="돋움"/>
            <family val="3"/>
            <charset val="129"/>
          </rPr>
          <t>일</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공사</t>
        </r>
      </text>
    </comment>
    <comment ref="U22" authorId="0" shapeId="0">
      <text>
        <r>
          <rPr>
            <b/>
            <sz val="9"/>
            <color indexed="81"/>
            <rFont val="돋움"/>
            <family val="3"/>
            <charset val="129"/>
          </rPr>
          <t>추정금액</t>
        </r>
        <r>
          <rPr>
            <b/>
            <sz val="9"/>
            <color indexed="81"/>
            <rFont val="Tahoma"/>
            <family val="2"/>
          </rPr>
          <t xml:space="preserve"> 1</t>
        </r>
        <r>
          <rPr>
            <b/>
            <sz val="9"/>
            <color indexed="81"/>
            <rFont val="돋움"/>
            <family val="3"/>
            <charset val="129"/>
          </rPr>
          <t>억</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 xml:space="preserve">공사
</t>
        </r>
      </text>
    </comment>
  </commentList>
</comments>
</file>

<file path=xl/sharedStrings.xml><?xml version="1.0" encoding="utf-8"?>
<sst xmlns="http://schemas.openxmlformats.org/spreadsheetml/2006/main" count="348" uniqueCount="244">
  <si>
    <t>구분</t>
    <phoneticPr fontId="3" type="noConversion"/>
  </si>
  <si>
    <t>금    액</t>
    <phoneticPr fontId="3" type="noConversion"/>
  </si>
  <si>
    <t>구 성 비(%)</t>
    <phoneticPr fontId="3" type="noConversion"/>
  </si>
  <si>
    <t>비목</t>
    <phoneticPr fontId="3" type="noConversion"/>
  </si>
  <si>
    <t>공 사 원 가</t>
    <phoneticPr fontId="3" type="noConversion"/>
  </si>
  <si>
    <t>재료비</t>
    <phoneticPr fontId="3" type="noConversion"/>
  </si>
  <si>
    <t>직접재료비</t>
    <phoneticPr fontId="3" type="noConversion"/>
  </si>
  <si>
    <t>일반사항</t>
    <phoneticPr fontId="3" type="noConversion"/>
  </si>
  <si>
    <t xml:space="preserve">                                      ----(A-1)</t>
    <phoneticPr fontId="3" type="noConversion"/>
  </si>
  <si>
    <t>시민재해</t>
    <phoneticPr fontId="3" type="noConversion"/>
  </si>
  <si>
    <t xml:space="preserve">                                      ----(A-2)</t>
    <phoneticPr fontId="3" type="noConversion"/>
  </si>
  <si>
    <t>간접재료비</t>
    <phoneticPr fontId="3" type="noConversion"/>
  </si>
  <si>
    <t>(공구손료)                        ----(B-1)</t>
    <phoneticPr fontId="3" type="noConversion"/>
  </si>
  <si>
    <t xml:space="preserve">                                      ----(B-2)</t>
    <phoneticPr fontId="3" type="noConversion"/>
  </si>
  <si>
    <t>소    계</t>
    <phoneticPr fontId="3" type="noConversion"/>
  </si>
  <si>
    <t xml:space="preserve">                                      ----(C)</t>
    <phoneticPr fontId="3" type="noConversion"/>
  </si>
  <si>
    <t>노무비</t>
    <phoneticPr fontId="3" type="noConversion"/>
  </si>
  <si>
    <t>직접노무비</t>
    <phoneticPr fontId="3" type="noConversion"/>
  </si>
  <si>
    <t>일반사항</t>
    <phoneticPr fontId="3" type="noConversion"/>
  </si>
  <si>
    <t xml:space="preserve">                                      ----(D-1)</t>
    <phoneticPr fontId="3" type="noConversion"/>
  </si>
  <si>
    <t xml:space="preserve">                                      ----(D-2)</t>
    <phoneticPr fontId="3" type="noConversion"/>
  </si>
  <si>
    <t>간접노무비</t>
    <phoneticPr fontId="3" type="noConversion"/>
  </si>
  <si>
    <t>(D-1) × 19.1%</t>
    <phoneticPr fontId="3" type="noConversion"/>
  </si>
  <si>
    <t>(D-2) × 19.1%</t>
    <phoneticPr fontId="3" type="noConversion"/>
  </si>
  <si>
    <t xml:space="preserve">                                      ----(E)</t>
    <phoneticPr fontId="3" type="noConversion"/>
  </si>
  <si>
    <t>{(재료비 + 직접노무비) × 1.59% + 2,450,000} × 1.2</t>
    <phoneticPr fontId="3" type="noConversion"/>
  </si>
  <si>
    <t>경  비</t>
    <phoneticPr fontId="3" type="noConversion"/>
  </si>
  <si>
    <t>운   반   비</t>
    <phoneticPr fontId="3" type="noConversion"/>
  </si>
  <si>
    <t>산업안전보건관리비</t>
    <phoneticPr fontId="3" type="noConversion"/>
  </si>
  <si>
    <t>{(((C) + (D-1 + D-2)) × 2.07</t>
    <phoneticPr fontId="3" type="noConversion"/>
  </si>
  <si>
    <t>안전관리자</t>
    <phoneticPr fontId="3" type="noConversion"/>
  </si>
  <si>
    <t>&lt; 토목, 조경, 산업환경설비공사 원가계산 간접공사비(제비율) 적용기준 &gt;</t>
    <phoneticPr fontId="3" type="noConversion"/>
  </si>
  <si>
    <t>산재보험료</t>
    <phoneticPr fontId="3" type="noConversion"/>
  </si>
  <si>
    <t>(E) × 3.56%</t>
    <phoneticPr fontId="3" type="noConversion"/>
  </si>
  <si>
    <t>적용시기 : 2026.04.13.</t>
    <phoneticPr fontId="3" type="noConversion"/>
  </si>
  <si>
    <t>고용보험료</t>
    <phoneticPr fontId="3" type="noConversion"/>
  </si>
  <si>
    <t>(E) × 1.01%</t>
    <phoneticPr fontId="3" type="noConversion"/>
  </si>
  <si>
    <t>비용</t>
    <phoneticPr fontId="3" type="noConversion"/>
  </si>
  <si>
    <t>공사종류</t>
    <phoneticPr fontId="3" type="noConversion"/>
  </si>
  <si>
    <t>공사규모</t>
    <phoneticPr fontId="3" type="noConversion"/>
  </si>
  <si>
    <t>공사기간</t>
    <phoneticPr fontId="3" type="noConversion"/>
  </si>
  <si>
    <t>요율(%)</t>
    <phoneticPr fontId="3" type="noConversion"/>
  </si>
  <si>
    <t>건강보험료</t>
    <phoneticPr fontId="3" type="noConversion"/>
  </si>
  <si>
    <t>(D-1 + D-2) × 3.595%</t>
    <phoneticPr fontId="3" type="noConversion"/>
  </si>
  <si>
    <t xml:space="preserve">간접노무비 </t>
    <phoneticPr fontId="3" type="noConversion"/>
  </si>
  <si>
    <t>산업설비</t>
    <phoneticPr fontId="3" type="noConversion"/>
  </si>
  <si>
    <t>10억 미만</t>
    <phoneticPr fontId="3" type="noConversion"/>
  </si>
  <si>
    <t>6개월 이하(183일)</t>
    <phoneticPr fontId="3" type="noConversion"/>
  </si>
  <si>
    <t>직노</t>
    <phoneticPr fontId="3" type="noConversion"/>
  </si>
  <si>
    <t>산업안전보건관리비 대상액</t>
    <phoneticPr fontId="3" type="noConversion"/>
  </si>
  <si>
    <t>요율(%)</t>
    <phoneticPr fontId="3" type="noConversion"/>
  </si>
  <si>
    <t>기초액(천원)</t>
    <phoneticPr fontId="3" type="noConversion"/>
  </si>
  <si>
    <t>연금보험료</t>
    <phoneticPr fontId="3" type="noConversion"/>
  </si>
  <si>
    <t>(D-1 + D-2) × 4.75%</t>
    <phoneticPr fontId="3" type="noConversion"/>
  </si>
  <si>
    <t>산업안전보건관리비</t>
    <phoneticPr fontId="3" type="noConversion"/>
  </si>
  <si>
    <t>총 공사금액(도급금액+도급자설치 관급금액) 2천만원 이상 건설공사</t>
    <phoneticPr fontId="3" type="noConversion"/>
  </si>
  <si>
    <t>5억 미만</t>
    <phoneticPr fontId="3" type="noConversion"/>
  </si>
  <si>
    <t>특수 및 기타
건설공사</t>
    <phoneticPr fontId="3" type="noConversion"/>
  </si>
  <si>
    <t>노인장기요약보험료</t>
    <phoneticPr fontId="3" type="noConversion"/>
  </si>
  <si>
    <t>건강보험료 × 13.14%</t>
    <phoneticPr fontId="3" type="noConversion"/>
  </si>
  <si>
    <t>모든 건설공사</t>
    <phoneticPr fontId="3" type="noConversion"/>
  </si>
  <si>
    <t>노무비</t>
    <phoneticPr fontId="3" type="noConversion"/>
  </si>
  <si>
    <t>5억~50억 미만</t>
    <phoneticPr fontId="3" type="noConversion"/>
  </si>
  <si>
    <t>퇴직공제부금비</t>
    <phoneticPr fontId="3" type="noConversion"/>
  </si>
  <si>
    <t>(D-1 + D-2) × 2.3%</t>
    <phoneticPr fontId="3" type="noConversion"/>
  </si>
  <si>
    <t>7등급미만</t>
    <phoneticPr fontId="3" type="noConversion"/>
  </si>
  <si>
    <t>-</t>
    <phoneticPr fontId="3" type="noConversion"/>
  </si>
  <si>
    <t>기타경비</t>
    <phoneticPr fontId="3" type="noConversion"/>
  </si>
  <si>
    <t>((C) + (E)) × 1.12%</t>
    <phoneticPr fontId="3" type="noConversion"/>
  </si>
  <si>
    <t>* 총 공사금액(도급금액+도급자설치 관급금액) 2천만원 이상 건설공사</t>
  </si>
  <si>
    <t>열차접근경보 앱 사용비</t>
    <phoneticPr fontId="3" type="noConversion"/>
  </si>
  <si>
    <t>연금보험료</t>
    <phoneticPr fontId="3" type="noConversion"/>
  </si>
  <si>
    <t>직노</t>
    <phoneticPr fontId="3" type="noConversion"/>
  </si>
  <si>
    <t>주) 산업안전보건관리비 대상액</t>
    <phoneticPr fontId="3" type="noConversion"/>
  </si>
  <si>
    <t>열차접근경보기 사용비</t>
    <phoneticPr fontId="3" type="noConversion"/>
  </si>
  <si>
    <t>노인장기요양보험료</t>
    <phoneticPr fontId="3" type="noConversion"/>
  </si>
  <si>
    <t>건보</t>
    <phoneticPr fontId="3" type="noConversion"/>
  </si>
  <si>
    <t>- 도급자설치 관급금액이 없는 공사 : 재료비와 직접노무비의 합계</t>
    <phoneticPr fontId="3" type="noConversion"/>
  </si>
  <si>
    <t>기타법정경비</t>
    <phoneticPr fontId="3" type="noConversion"/>
  </si>
  <si>
    <t>시민안전관리비</t>
    <phoneticPr fontId="3" type="noConversion"/>
  </si>
  <si>
    <t>- 도급자설치 관급금액을 포함한 공사 : 재료비(도급자관급자재 포함)와 직접노무비의 합계</t>
    <phoneticPr fontId="3" type="noConversion"/>
  </si>
  <si>
    <t>법정부담금(석면분담금)</t>
    <phoneticPr fontId="3" type="noConversion"/>
  </si>
  <si>
    <t>(E) × 0.006%</t>
    <phoneticPr fontId="3" type="noConversion"/>
  </si>
  <si>
    <t>법정부담금(임금채권부담금)</t>
    <phoneticPr fontId="3" type="noConversion"/>
  </si>
  <si>
    <t>(E) × 0.09%</t>
    <phoneticPr fontId="3" type="noConversion"/>
  </si>
  <si>
    <t>&lt; 기타경비 적용기준 &gt;</t>
    <phoneticPr fontId="3" type="noConversion"/>
  </si>
  <si>
    <t>전기철도안전관리자</t>
    <phoneticPr fontId="3" type="noConversion"/>
  </si>
  <si>
    <t>기준</t>
    <phoneticPr fontId="3" type="noConversion"/>
  </si>
  <si>
    <t>페이지수</t>
    <phoneticPr fontId="3" type="noConversion"/>
  </si>
  <si>
    <t>공사원가</t>
    <phoneticPr fontId="3" type="noConversion"/>
  </si>
  <si>
    <t>장비운전원</t>
  </si>
  <si>
    <t>기타경비</t>
    <phoneticPr fontId="3" type="noConversion"/>
  </si>
  <si>
    <t>소모품비(정보통신) 적용</t>
    <phoneticPr fontId="3" type="noConversion"/>
  </si>
  <si>
    <t>물가정보(2) p.516(26년 05월)</t>
    <phoneticPr fontId="3" type="noConversion"/>
  </si>
  <si>
    <t>평판차 임대료</t>
  </si>
  <si>
    <t>기계경비</t>
  </si>
  <si>
    <t>추정가격</t>
    <phoneticPr fontId="3" type="noConversion"/>
  </si>
  <si>
    <t>5억 미만</t>
    <phoneticPr fontId="3" type="noConversion"/>
  </si>
  <si>
    <t>일반관리비</t>
    <phoneticPr fontId="3" type="noConversion"/>
  </si>
  <si>
    <t>(%)</t>
    <phoneticPr fontId="3" type="noConversion"/>
  </si>
  <si>
    <t>폐기물처리비</t>
    <phoneticPr fontId="3" type="noConversion"/>
  </si>
  <si>
    <t>전문공사</t>
    <phoneticPr fontId="3" type="noConversion"/>
  </si>
  <si>
    <t>이윤</t>
    <phoneticPr fontId="3" type="noConversion"/>
  </si>
  <si>
    <t xml:space="preserve">                                      ----(F)</t>
    <phoneticPr fontId="3" type="noConversion"/>
  </si>
  <si>
    <r>
      <t xml:space="preserve">일 반 관 리 비 </t>
    </r>
    <r>
      <rPr>
        <sz val="11"/>
        <rFont val="맑은 고딕"/>
        <family val="3"/>
        <charset val="129"/>
        <scheme val="minor"/>
      </rPr>
      <t>(8%)</t>
    </r>
    <phoneticPr fontId="3" type="noConversion"/>
  </si>
  <si>
    <r>
      <t>((C) + (E) + (F)) × 8</t>
    </r>
    <r>
      <rPr>
        <sz val="11"/>
        <rFont val="맑은 고딕"/>
        <family val="3"/>
        <charset val="129"/>
        <scheme val="minor"/>
      </rPr>
      <t>%      ----(G)</t>
    </r>
    <phoneticPr fontId="3" type="noConversion"/>
  </si>
  <si>
    <t>이          윤 (15%)</t>
    <phoneticPr fontId="3" type="noConversion"/>
  </si>
  <si>
    <t>((E) + (F) + (G)) × 15%      ----(H)</t>
    <phoneticPr fontId="3" type="noConversion"/>
  </si>
  <si>
    <t>총         원         가</t>
    <phoneticPr fontId="3" type="noConversion"/>
  </si>
  <si>
    <t>(C) + (E) + (F) + (G) + (H)  ----(J)</t>
    <phoneticPr fontId="3" type="noConversion"/>
  </si>
  <si>
    <t>손 해 배 상 공 제 료</t>
    <phoneticPr fontId="3" type="noConversion"/>
  </si>
  <si>
    <t>(J) × 0.26477%</t>
    <phoneticPr fontId="3" type="noConversion"/>
  </si>
  <si>
    <t>공    급    가    액</t>
    <phoneticPr fontId="3" type="noConversion"/>
  </si>
  <si>
    <t>부 가 가 치 세 (10.0%)</t>
    <phoneticPr fontId="3" type="noConversion"/>
  </si>
  <si>
    <t>(J) x 10%</t>
    <phoneticPr fontId="3" type="noConversion"/>
  </si>
  <si>
    <t>합              계</t>
    <phoneticPr fontId="3" type="noConversion"/>
  </si>
  <si>
    <t>ⓐ</t>
  </si>
  <si>
    <t>ⓑ</t>
  </si>
  <si>
    <t>ⓒ</t>
  </si>
  <si>
    <t>공  사  종  류</t>
    <phoneticPr fontId="3" type="noConversion"/>
  </si>
  <si>
    <t>규          격</t>
    <phoneticPr fontId="3" type="noConversion"/>
  </si>
  <si>
    <t>단위</t>
    <phoneticPr fontId="3" type="noConversion"/>
  </si>
  <si>
    <t>수량</t>
    <phoneticPr fontId="3" type="noConversion"/>
  </si>
  <si>
    <t>재     료     비</t>
    <phoneticPr fontId="3" type="noConversion"/>
  </si>
  <si>
    <t>노     무     비</t>
    <phoneticPr fontId="3" type="noConversion"/>
  </si>
  <si>
    <t>공  구  손  료</t>
    <phoneticPr fontId="3" type="noConversion"/>
  </si>
  <si>
    <t>계</t>
    <phoneticPr fontId="3" type="noConversion"/>
  </si>
  <si>
    <t>기사</t>
    <phoneticPr fontId="3" type="noConversion"/>
  </si>
  <si>
    <t>단    가</t>
    <phoneticPr fontId="3" type="noConversion"/>
  </si>
  <si>
    <t>금    액</t>
    <phoneticPr fontId="3" type="noConversion"/>
  </si>
  <si>
    <t>자동폐색제어유니트 철거, 설치(야간)_D5AT1(양방향용)</t>
    <phoneticPr fontId="3" type="noConversion"/>
  </si>
  <si>
    <t>1.</t>
    <phoneticPr fontId="3" type="noConversion"/>
  </si>
  <si>
    <t>AF용 궤도기구함 철거, 설치(야간)_종단용(토공)</t>
  </si>
  <si>
    <t>2.</t>
  </si>
  <si>
    <t>AF용 궤도기구함 철거, 설치(야간)_중계용(토공)</t>
  </si>
  <si>
    <t>3.</t>
  </si>
  <si>
    <t>AF 궤도회로 송,수신기 철거, 설치(야간)_기기조립설치</t>
  </si>
  <si>
    <t>4.</t>
  </si>
  <si>
    <t>AF 궤도회로 철거, 설치(야간)_TU 송수신용</t>
  </si>
  <si>
    <t>5.</t>
  </si>
  <si>
    <t>AF 궤도회로 철거, 설치(야간)_ETU 송수신용</t>
  </si>
  <si>
    <t>6.</t>
  </si>
  <si>
    <t xml:space="preserve">임피던스본드 철거, 설치(야간)_B2-500 </t>
  </si>
  <si>
    <t>7.</t>
  </si>
  <si>
    <t>임피던스본드 철거, 설치(야간)_B2-501</t>
  </si>
  <si>
    <t>8.</t>
  </si>
  <si>
    <t>합    계</t>
    <phoneticPr fontId="3" type="noConversion"/>
  </si>
  <si>
    <t>직접재료비</t>
    <phoneticPr fontId="3" type="noConversion"/>
  </si>
  <si>
    <t>시민재해(가설공사 등)</t>
    <phoneticPr fontId="3" type="noConversion"/>
  </si>
  <si>
    <t>공사종류</t>
    <phoneticPr fontId="3" type="noConversion"/>
  </si>
  <si>
    <t>공사규모</t>
    <phoneticPr fontId="3" type="noConversion"/>
  </si>
  <si>
    <t>산업설비</t>
    <phoneticPr fontId="3" type="noConversion"/>
  </si>
  <si>
    <t>10억 미만</t>
    <phoneticPr fontId="3" type="noConversion"/>
  </si>
  <si>
    <t>산업안전보건관리비 대상액</t>
    <phoneticPr fontId="3" type="noConversion"/>
  </si>
  <si>
    <t>기초액(천원)</t>
    <phoneticPr fontId="3" type="noConversion"/>
  </si>
  <si>
    <t>5억 미만</t>
    <phoneticPr fontId="3" type="noConversion"/>
  </si>
  <si>
    <t>5억~50억 미만</t>
    <phoneticPr fontId="3" type="noConversion"/>
  </si>
  <si>
    <t>간접노무비</t>
    <phoneticPr fontId="3" type="noConversion"/>
  </si>
  <si>
    <t>연금보험료</t>
    <phoneticPr fontId="3" type="noConversion"/>
  </si>
  <si>
    <t>직접노무비 + 간접노무비</t>
    <phoneticPr fontId="3" type="noConversion"/>
  </si>
  <si>
    <t>경비</t>
    <phoneticPr fontId="3" type="noConversion"/>
  </si>
  <si>
    <t>- 도급자설치 관급금액을 포함한 공사 : 재료비(도급자관급자재 포함)와 직접노무비의 합계</t>
    <phoneticPr fontId="3" type="noConversion"/>
  </si>
  <si>
    <t>{(재료비 + 직접노무비) × 2.07%</t>
    <phoneticPr fontId="3" type="noConversion"/>
  </si>
  <si>
    <t>안전관리자</t>
    <phoneticPr fontId="3" type="noConversion"/>
  </si>
  <si>
    <t>[초급기술자(건설) 단가(235,459원) x 시공일수(야간30일) ], 준공 시 사후정산</t>
    <phoneticPr fontId="3" type="noConversion"/>
  </si>
  <si>
    <r>
      <t>물가정보(2) p.516(</t>
    </r>
    <r>
      <rPr>
        <sz val="12"/>
        <color rgb="FFFFFF00"/>
        <rFont val="굴림"/>
        <family val="3"/>
        <charset val="129"/>
      </rPr>
      <t>26년 09월</t>
    </r>
    <r>
      <rPr>
        <sz val="12"/>
        <color theme="1"/>
        <rFont val="굴림"/>
        <family val="3"/>
        <charset val="129"/>
      </rPr>
      <t>)</t>
    </r>
    <phoneticPr fontId="3" type="noConversion"/>
  </si>
  <si>
    <t>추정가격</t>
    <phoneticPr fontId="3" type="noConversion"/>
  </si>
  <si>
    <t>이윤</t>
    <phoneticPr fontId="3" type="noConversion"/>
  </si>
  <si>
    <t>시민안전관리비 계상 기준표</t>
    <phoneticPr fontId="3" type="noConversion"/>
  </si>
  <si>
    <t>[ 안전보건처-391(2024.1.22.) 중대재해처벌법 의무이행을 위한 안전관리비용 운영기준 알림</t>
    <phoneticPr fontId="3" type="noConversion"/>
  </si>
  <si>
    <t>라이선스 비(42,000원) + (스마트폰 렌탈비(60,000원) × 공사기간(3개월)), 2대</t>
    <phoneticPr fontId="3" type="noConversion"/>
  </si>
  <si>
    <r>
      <t xml:space="preserve">1) 일반의 경우 </t>
    </r>
    <r>
      <rPr>
        <b/>
        <sz val="12"/>
        <color theme="1"/>
        <rFont val="굴림"/>
        <family val="3"/>
        <charset val="129"/>
      </rPr>
      <t>[(재료비+직접노무비+지급자재)*요율]</t>
    </r>
    <phoneticPr fontId="3" type="noConversion"/>
  </si>
  <si>
    <t>도급자 관급 미포함 : (재료비+직노) x 요율</t>
  </si>
  <si>
    <t>열차접근경보기 비용 ÷ (10년 × 12개월) × 공사기간(3개월) × 사용대수(1대)</t>
    <phoneticPr fontId="3" type="noConversion"/>
  </si>
  <si>
    <t>종류</t>
    <phoneticPr fontId="3" type="noConversion"/>
  </si>
  <si>
    <t>참고요율(%)</t>
    <phoneticPr fontId="3" type="noConversion"/>
  </si>
  <si>
    <t>적용요율(%)</t>
    <phoneticPr fontId="3" type="noConversion"/>
  </si>
  <si>
    <t>비고</t>
    <phoneticPr fontId="3" type="noConversion"/>
  </si>
  <si>
    <t>기타법정경비(시민안전관리비)</t>
    <phoneticPr fontId="3" type="noConversion"/>
  </si>
  <si>
    <t>(재료비 + 직접노무비 + 지급자재) × 0.25%</t>
    <phoneticPr fontId="3" type="noConversion"/>
  </si>
  <si>
    <t>교량</t>
    <phoneticPr fontId="3" type="noConversion"/>
  </si>
  <si>
    <t>0.03~0.66</t>
    <phoneticPr fontId="3" type="noConversion"/>
  </si>
  <si>
    <t>노무비 × 0.006%</t>
    <phoneticPr fontId="3" type="noConversion"/>
  </si>
  <si>
    <t>건축물</t>
    <phoneticPr fontId="3" type="noConversion"/>
  </si>
  <si>
    <t>0.11~0.52</t>
    <phoneticPr fontId="3" type="noConversion"/>
  </si>
  <si>
    <t>23년까진 직노 1% 사용</t>
    <phoneticPr fontId="3" type="noConversion"/>
  </si>
  <si>
    <t>노무비 × 0.09%</t>
    <phoneticPr fontId="3" type="noConversion"/>
  </si>
  <si>
    <t>옹벽</t>
    <phoneticPr fontId="3" type="noConversion"/>
  </si>
  <si>
    <t>1.91~3.63</t>
    <phoneticPr fontId="3" type="noConversion"/>
  </si>
  <si>
    <t>미적용</t>
    <phoneticPr fontId="3" type="noConversion"/>
  </si>
  <si>
    <t>[초급기술자(전기) 단가(248,432원) × 야간할증(1.5) x 공사일수(야간0일) ], 준공 시 사후정산</t>
    <phoneticPr fontId="3" type="noConversion"/>
  </si>
  <si>
    <t>절토사면</t>
    <phoneticPr fontId="3" type="noConversion"/>
  </si>
  <si>
    <t>0.45~0.99</t>
    <phoneticPr fontId="3" type="noConversion"/>
  </si>
  <si>
    <t>장비운전원</t>
    <phoneticPr fontId="3" type="noConversion"/>
  </si>
  <si>
    <t>[건설기계운전사(283,297) × 공사일수(야간14일) x 야간할증(1.5), 1인], 준공 시 사후정산</t>
    <phoneticPr fontId="3" type="noConversion"/>
  </si>
  <si>
    <t>1. 공중교통수단, 궤도, 전기, 통신, 소방, 제조물 등 위 공사종류 이외의 경우에는</t>
    <phoneticPr fontId="3" type="noConversion"/>
  </si>
  <si>
    <t>평판차 임대료</t>
    <phoneticPr fontId="3" type="noConversion"/>
  </si>
  <si>
    <t>평판화차(50t≒53t) 사용료 = 45.9(임률) × 53(중량) × 100km × 0.8 × 일수 = 194,600원 × 0일 × 2대</t>
    <phoneticPr fontId="3" type="noConversion"/>
  </si>
  <si>
    <t xml:space="preserve">    건축물의 요율을 적용한다</t>
    <phoneticPr fontId="3" type="noConversion"/>
  </si>
  <si>
    <t>기계경비</t>
    <phoneticPr fontId="3" type="noConversion"/>
  </si>
  <si>
    <t>백호우 0일, 굴삭기 0일</t>
    <phoneticPr fontId="3" type="noConversion"/>
  </si>
  <si>
    <t>2. 공사적용요율은 "건설공사 안전관리 업무수행 지침" [별표8] 안전점검 대가</t>
    <phoneticPr fontId="3" type="noConversion"/>
  </si>
  <si>
    <t xml:space="preserve">    전체요율(참고요율, 별표3)을 평균하여 적용</t>
    <phoneticPr fontId="3" type="noConversion"/>
  </si>
  <si>
    <t>* 미반영 시 사유서 작성</t>
    <phoneticPr fontId="3" type="noConversion"/>
  </si>
  <si>
    <t>이        윤</t>
    <phoneticPr fontId="3" type="noConversion"/>
  </si>
  <si>
    <t>2) 소보수집행의 경우</t>
    <phoneticPr fontId="3" type="noConversion"/>
  </si>
  <si>
    <t>[단위 : 천원]</t>
    <phoneticPr fontId="3" type="noConversion"/>
  </si>
  <si>
    <t>총   원   가</t>
    <phoneticPr fontId="3" type="noConversion"/>
  </si>
  <si>
    <t>재료비 + 노무비 + 경비 + 일반관리비 + 이윤</t>
    <phoneticPr fontId="3" type="noConversion"/>
  </si>
  <si>
    <t>기준금액</t>
    <phoneticPr fontId="3" type="noConversion"/>
  </si>
  <si>
    <t>반영금액</t>
    <phoneticPr fontId="3" type="noConversion"/>
  </si>
  <si>
    <t>전기공사 손해배상공제</t>
    <phoneticPr fontId="3" type="noConversion"/>
  </si>
  <si>
    <t>(총원가 + 관급자재) × 0.26477%</t>
    <phoneticPr fontId="3" type="noConversion"/>
  </si>
  <si>
    <t>10,000~20,000</t>
    <phoneticPr fontId="3" type="noConversion"/>
  </si>
  <si>
    <t>200~300</t>
    <phoneticPr fontId="3" type="noConversion"/>
  </si>
  <si>
    <t>공 급 가 액</t>
    <phoneticPr fontId="3" type="noConversion"/>
  </si>
  <si>
    <t>총원가 + 손해배상공제료</t>
    <phoneticPr fontId="3" type="noConversion"/>
  </si>
  <si>
    <t>5,000~10,000</t>
    <phoneticPr fontId="3" type="noConversion"/>
  </si>
  <si>
    <t>100~200</t>
    <phoneticPr fontId="3" type="noConversion"/>
  </si>
  <si>
    <t>부가가치세</t>
    <phoneticPr fontId="3" type="noConversion"/>
  </si>
  <si>
    <t>총원가 × 10%</t>
    <phoneticPr fontId="3" type="noConversion"/>
  </si>
  <si>
    <t>5,000 미만</t>
    <phoneticPr fontId="3" type="noConversion"/>
  </si>
  <si>
    <t>50~100</t>
    <phoneticPr fontId="3" type="noConversion"/>
  </si>
  <si>
    <t>총        계</t>
    <phoneticPr fontId="3" type="noConversion"/>
  </si>
  <si>
    <t>1. 소보수집행의 경우 요율 적용 시 금액이 너무 적어 실질적인 시민안전관리를</t>
    <phoneticPr fontId="3" type="noConversion"/>
  </si>
  <si>
    <t xml:space="preserve">    위해 사용이 어려울 경우 형장상황을 반영, 정액으로 반영할 수 있다</t>
    <phoneticPr fontId="3" type="noConversion"/>
  </si>
  <si>
    <t>&lt;참고사항&gt;</t>
    <phoneticPr fontId="3" type="noConversion"/>
  </si>
  <si>
    <t>지급자재</t>
    <phoneticPr fontId="3" type="noConversion"/>
  </si>
  <si>
    <t>총 공사금액</t>
    <phoneticPr fontId="3" type="noConversion"/>
  </si>
  <si>
    <t>지급자재 + 공사비 =</t>
    <phoneticPr fontId="3" type="noConversion"/>
  </si>
  <si>
    <t>일상감사</t>
    <phoneticPr fontId="3" type="noConversion"/>
  </si>
  <si>
    <t>재수정</t>
    <phoneticPr fontId="3" type="noConversion"/>
  </si>
  <si>
    <t>계약요청</t>
    <phoneticPr fontId="3" type="noConversion"/>
  </si>
  <si>
    <t>심사전</t>
    <phoneticPr fontId="3" type="noConversion"/>
  </si>
  <si>
    <t>산업안전보건관리비(5억 미만_특수건설공사)</t>
    <phoneticPr fontId="3" type="noConversion"/>
  </si>
  <si>
    <t>지급자재 포함</t>
    <phoneticPr fontId="3" type="noConversion"/>
  </si>
  <si>
    <t>지급자재 미포함</t>
    <phoneticPr fontId="3" type="noConversion"/>
  </si>
  <si>
    <t>심사후</t>
    <phoneticPr fontId="3" type="noConversion"/>
  </si>
  <si>
    <t xml:space="preserve">요율 : </t>
    <phoneticPr fontId="3" type="noConversion"/>
  </si>
  <si>
    <t>(재료비+직접노무비+지급자재)×요율+기초액</t>
    <phoneticPr fontId="3" type="noConversion"/>
  </si>
  <si>
    <t>{(재+직접노무비) x 요율 + 기초액} x 1.2</t>
    <phoneticPr fontId="3" type="noConversion"/>
  </si>
  <si>
    <t>(재료비+직접노무비)×요율+기초액</t>
    <phoneticPr fontId="3" type="noConversion"/>
  </si>
  <si>
    <t>감   액</t>
    <phoneticPr fontId="3" type="noConversion"/>
  </si>
  <si>
    <t xml:space="preserve">기초액 :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</si>
</sst>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76" formatCode="&quot;공사기간 : 착공일로부터 &quot;General&quot;일간&quot;"/>
    <numFmt numFmtId="177" formatCode="#,##0_);[Red]\(#,##0\)"/>
    <numFmt numFmtId="178" formatCode="General&quot;일&quot;"/>
    <numFmt numFmtId="179" formatCode="&quot;시공 &quot;General&quot;일&quot;"/>
  </numFmts>
  <fonts count="23">
    <font>
      <sz val="11"/>
      <color theme="1"/>
      <name val="맑은 고딕"/>
      <family val="2"/>
      <charset val="129"/>
      <scheme val="minor"/>
    </font>
    <font>
      <sz val="11"/>
      <color theme="1"/>
      <name val="맑은 고딕"/>
      <family val="2"/>
      <charset val="129"/>
      <scheme val="minor"/>
    </font>
    <font>
      <u/>
      <sz val="11"/>
      <color theme="1"/>
      <name val="맑은 고딕"/>
      <family val="2"/>
      <charset val="129"/>
      <scheme val="minor"/>
    </font>
    <font>
      <sz val="8"/>
      <name val="맑은 고딕"/>
      <family val="2"/>
      <charset val="129"/>
      <scheme val="minor"/>
    </font>
    <font>
      <u/>
      <sz val="11"/>
      <color theme="1"/>
      <name val="맑은 고딕"/>
      <family val="3"/>
      <charset val="129"/>
      <scheme val="minor"/>
    </font>
    <font>
      <b/>
      <sz val="11"/>
      <color theme="1"/>
      <name val="맑은 고딕"/>
      <family val="3"/>
      <charset val="129"/>
      <scheme val="minor"/>
    </font>
    <font>
      <b/>
      <sz val="12"/>
      <color theme="1"/>
      <name val="굴림"/>
      <family val="3"/>
      <charset val="129"/>
    </font>
    <font>
      <sz val="12"/>
      <color theme="1"/>
      <name val="굴림"/>
      <family val="3"/>
      <charset val="129"/>
    </font>
    <font>
      <sz val="12"/>
      <color rgb="FFFF0000"/>
      <name val="굴림"/>
      <family val="3"/>
      <charset val="129"/>
    </font>
    <font>
      <b/>
      <sz val="12"/>
      <color rgb="FFFF0000"/>
      <name val="굴림"/>
      <family val="3"/>
      <charset val="129"/>
    </font>
    <font>
      <b/>
      <sz val="12"/>
      <color rgb="FF0000FF"/>
      <name val="굴림"/>
      <family val="3"/>
      <charset val="129"/>
    </font>
    <font>
      <b/>
      <sz val="12"/>
      <color rgb="FFFFFF00"/>
      <name val="굴림"/>
      <family val="3"/>
      <charset val="129"/>
    </font>
    <font>
      <sz val="11"/>
      <name val="맑은 고딕"/>
      <family val="2"/>
      <charset val="129"/>
      <scheme val="minor"/>
    </font>
    <font>
      <sz val="11"/>
      <name val="맑은 고딕"/>
      <family val="3"/>
      <charset val="129"/>
      <scheme val="minor"/>
    </font>
    <font>
      <b/>
      <sz val="9"/>
      <color indexed="81"/>
      <name val="Tahoma"/>
      <family val="2"/>
    </font>
    <font>
      <b/>
      <sz val="9"/>
      <color indexed="81"/>
      <name val="돋움"/>
      <family val="3"/>
      <charset val="129"/>
    </font>
    <font>
      <b/>
      <sz val="8"/>
      <color theme="1"/>
      <name val="굴림"/>
      <family val="3"/>
      <charset val="129"/>
    </font>
    <font>
      <sz val="8"/>
      <color theme="1"/>
      <name val="굴림"/>
      <family val="3"/>
      <charset val="129"/>
    </font>
    <font>
      <sz val="12"/>
      <color rgb="FFFFFF00"/>
      <name val="굴림"/>
      <family val="3"/>
      <charset val="129"/>
    </font>
    <font>
      <sz val="12"/>
      <color theme="0" tint="-0.499984740745262"/>
      <name val="굴림"/>
      <family val="3"/>
      <charset val="129"/>
    </font>
    <font>
      <sz val="12"/>
      <color rgb="FF0070C0"/>
      <name val="굴림"/>
      <family val="3"/>
      <charset val="129"/>
    </font>
    <font>
      <sz val="12"/>
      <name val="굴림"/>
      <family val="3"/>
      <charset val="129"/>
    </font>
    <font>
      <sz val="12"/>
      <color rgb="FF0000FF"/>
      <name val="굴림"/>
      <family val="3"/>
      <charset val="129"/>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theme="7" tint="0.79998168889431442"/>
        <bgColor indexed="64"/>
      </patternFill>
    </fill>
  </fills>
  <borders count="78">
    <border>
      <left/>
      <right/>
      <top/>
      <bottom/>
      <diagonal/>
    </border>
    <border>
      <left/>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bottom/>
      <diagonal/>
    </border>
    <border diagonalDown="1">
      <left/>
      <right/>
      <top/>
      <bottom/>
      <diagonal style="thin">
        <color auto="1"/>
      </diagonal>
    </border>
    <border diagonalDown="1">
      <left/>
      <right style="hair">
        <color auto="1"/>
      </right>
      <top/>
      <bottom/>
      <diagonal style="thin">
        <color auto="1"/>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top style="thin">
        <color auto="1"/>
      </top>
      <bottom/>
      <diagonal/>
    </border>
    <border>
      <left style="hair">
        <color auto="1"/>
      </left>
      <right style="thin">
        <color auto="1"/>
      </right>
      <top style="thin">
        <color auto="1"/>
      </top>
      <bottom style="hair">
        <color auto="1"/>
      </bottom>
      <diagonal/>
    </border>
    <border>
      <left style="thin">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indexed="64"/>
      </right>
      <top/>
      <bottom style="thin">
        <color indexed="64"/>
      </bottom>
      <diagonal/>
    </border>
    <border>
      <left style="thin">
        <color auto="1"/>
      </left>
      <right/>
      <top style="hair">
        <color auto="1"/>
      </top>
      <bottom style="hair">
        <color auto="1"/>
      </bottom>
      <diagonal/>
    </border>
    <border>
      <left style="thin">
        <color auto="1"/>
      </left>
      <right/>
      <top style="hair">
        <color auto="1"/>
      </top>
      <bottom/>
      <diagonal/>
    </border>
    <border>
      <left/>
      <right style="hair">
        <color auto="1"/>
      </right>
      <top/>
      <bottom/>
      <diagonal/>
    </border>
    <border>
      <left style="thin">
        <color auto="1"/>
      </left>
      <right/>
      <top/>
      <bottom style="hair">
        <color auto="1"/>
      </bottom>
      <diagonal/>
    </border>
    <border>
      <left/>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diagonal/>
    </border>
    <border>
      <left/>
      <right style="hair">
        <color auto="1"/>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hair">
        <color auto="1"/>
      </left>
      <right style="thin">
        <color auto="1"/>
      </right>
      <top style="hair">
        <color auto="1"/>
      </top>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hair">
        <color auto="1"/>
      </top>
      <bottom style="hair">
        <color auto="1"/>
      </bottom>
      <diagonal/>
    </border>
    <border>
      <left style="medium">
        <color rgb="FF0000FF"/>
      </left>
      <right style="thin">
        <color auto="1"/>
      </right>
      <top style="medium">
        <color rgb="FF0000FF"/>
      </top>
      <bottom style="medium">
        <color rgb="FF0000FF"/>
      </bottom>
      <diagonal/>
    </border>
    <border>
      <left style="thin">
        <color auto="1"/>
      </left>
      <right style="thin">
        <color auto="1"/>
      </right>
      <top style="medium">
        <color rgb="FF0000FF"/>
      </top>
      <bottom style="medium">
        <color rgb="FF0000FF"/>
      </bottom>
      <diagonal/>
    </border>
    <border>
      <left style="thin">
        <color auto="1"/>
      </left>
      <right style="medium">
        <color rgb="FF0000FF"/>
      </right>
      <top style="medium">
        <color rgb="FF0000FF"/>
      </top>
      <bottom style="medium">
        <color rgb="FF0000FF"/>
      </bottom>
      <diagonal/>
    </border>
  </borders>
  <cellStyleXfs count="3">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11">
    <xf numFmtId="0" fontId="0" fillId="0" borderId="0" xfId="0">
      <alignment vertical="center"/>
    </xf>
    <xf numFmtId="0" fontId="2" fillId="0" borderId="1" xfId="0" applyFont="1" applyBorder="1" applyAlignment="1">
      <alignment horizontal="left" vertical="center" shrinkToFit="1"/>
    </xf>
    <xf numFmtId="0" fontId="4" fillId="0" borderId="1" xfId="0" applyFont="1" applyBorder="1" applyAlignment="1">
      <alignment horizontal="left" vertical="center" shrinkToFit="1"/>
    </xf>
    <xf numFmtId="176" fontId="0" fillId="0" borderId="1" xfId="0" applyNumberFormat="1" applyBorder="1" applyAlignment="1">
      <alignment horizontal="right" vertical="center" inden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177" fontId="0" fillId="0" borderId="14"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177" fontId="0" fillId="0" borderId="18" xfId="0" applyNumberFormat="1" applyBorder="1">
      <alignment vertical="center"/>
    </xf>
    <xf numFmtId="0" fontId="0" fillId="0" borderId="18" xfId="0" applyBorder="1">
      <alignment vertical="center"/>
    </xf>
    <xf numFmtId="0" fontId="0" fillId="0" borderId="21" xfId="0" applyBorder="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18" xfId="0" applyFont="1" applyBorder="1" applyAlignment="1">
      <alignment horizontal="center" vertical="center"/>
    </xf>
    <xf numFmtId="177" fontId="5" fillId="0" borderId="18" xfId="0" applyNumberFormat="1" applyFont="1" applyBorder="1">
      <alignment vertical="center"/>
    </xf>
    <xf numFmtId="9" fontId="0" fillId="0" borderId="18" xfId="2" applyFont="1" applyBorder="1" applyAlignment="1">
      <alignment horizontal="center" vertical="center"/>
    </xf>
    <xf numFmtId="0" fontId="0" fillId="0" borderId="24" xfId="0" applyBorder="1" applyAlignment="1">
      <alignment horizontal="center" vertical="center" textRotation="255"/>
    </xf>
    <xf numFmtId="0" fontId="0" fillId="0" borderId="18" xfId="0" applyBorder="1" applyAlignment="1">
      <alignment horizontal="center" vertical="center"/>
    </xf>
    <xf numFmtId="0" fontId="0" fillId="0" borderId="11" xfId="0" applyBorder="1" applyAlignment="1">
      <alignment horizontal="center" vertical="center" textRotation="255"/>
    </xf>
    <xf numFmtId="0" fontId="0" fillId="0" borderId="21" xfId="0" applyBorder="1" applyAlignment="1">
      <alignment vertical="center" shrinkToFit="1"/>
    </xf>
    <xf numFmtId="0" fontId="6" fillId="0" borderId="0" xfId="0" applyFont="1" applyBorder="1">
      <alignment vertical="center"/>
    </xf>
    <xf numFmtId="0" fontId="6" fillId="0" borderId="0" xfId="0" applyFont="1" applyAlignment="1">
      <alignment horizontal="center" vertical="center" shrinkToFit="1"/>
    </xf>
    <xf numFmtId="0" fontId="7" fillId="0" borderId="0" xfId="0" applyFont="1">
      <alignment vertical="center"/>
    </xf>
    <xf numFmtId="0" fontId="8" fillId="0" borderId="1" xfId="0" applyFont="1" applyBorder="1">
      <alignment vertical="center"/>
    </xf>
    <xf numFmtId="0" fontId="7" fillId="0" borderId="1" xfId="0" applyFont="1" applyBorder="1" applyAlignment="1">
      <alignment horizontal="center" vertical="center" shrinkToFit="1"/>
    </xf>
    <xf numFmtId="178" fontId="7" fillId="0" borderId="1" xfId="0" applyNumberFormat="1" applyFont="1" applyBorder="1" applyAlignment="1">
      <alignment horizontal="center" vertical="center" shrinkToFit="1"/>
    </xf>
    <xf numFmtId="179" fontId="7" fillId="0" borderId="1" xfId="0" applyNumberFormat="1" applyFont="1" applyBorder="1" applyAlignment="1">
      <alignment horizontal="center" vertical="center" shrinkToFit="1"/>
    </xf>
    <xf numFmtId="0" fontId="9" fillId="0" borderId="0" xfId="0" applyFont="1">
      <alignment vertical="center"/>
    </xf>
    <xf numFmtId="0" fontId="6" fillId="0" borderId="25" xfId="0" applyFont="1" applyBorder="1" applyAlignment="1">
      <alignment horizontal="center" vertical="center" shrinkToFit="1"/>
    </xf>
    <xf numFmtId="0" fontId="7" fillId="0" borderId="25" xfId="0" applyFont="1" applyBorder="1" applyAlignment="1">
      <alignment horizontal="center" vertical="center" shrinkToFit="1"/>
    </xf>
    <xf numFmtId="0" fontId="9" fillId="0" borderId="25" xfId="0" applyFont="1" applyBorder="1" applyAlignment="1">
      <alignment horizontal="center" vertical="center" shrinkToFi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29" xfId="0" applyFont="1" applyBorder="1" applyAlignment="1">
      <alignment horizontal="center" vertical="center" wrapText="1"/>
    </xf>
    <xf numFmtId="0" fontId="7" fillId="0" borderId="30" xfId="0" applyFont="1" applyBorder="1" applyAlignment="1">
      <alignment horizontal="center" vertical="center"/>
    </xf>
    <xf numFmtId="0" fontId="7" fillId="0" borderId="26" xfId="0" quotePrefix="1" applyFont="1" applyBorder="1" applyAlignment="1">
      <alignment horizontal="center" vertical="center" shrinkToFit="1"/>
    </xf>
    <xf numFmtId="0" fontId="7" fillId="0" borderId="27" xfId="0" quotePrefix="1" applyFont="1" applyBorder="1" applyAlignment="1">
      <alignment horizontal="center" vertical="center" shrinkToFit="1"/>
    </xf>
    <xf numFmtId="0" fontId="7" fillId="0" borderId="28" xfId="0" quotePrefix="1" applyFont="1" applyBorder="1" applyAlignment="1">
      <alignment horizontal="center" vertical="center" shrinkToFit="1"/>
    </xf>
    <xf numFmtId="0" fontId="10" fillId="0" borderId="25" xfId="0" applyFont="1" applyBorder="1" applyAlignment="1">
      <alignment horizontal="center" vertical="center" shrinkToFit="1"/>
    </xf>
    <xf numFmtId="0" fontId="7" fillId="0" borderId="26"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28" xfId="0" quotePrefix="1"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2" fontId="10" fillId="0" borderId="25" xfId="0" applyNumberFormat="1" applyFont="1" applyBorder="1" applyAlignment="1">
      <alignment horizontal="center" vertical="center"/>
    </xf>
    <xf numFmtId="3" fontId="10" fillId="0" borderId="26" xfId="0" applyNumberFormat="1" applyFont="1" applyBorder="1" applyAlignment="1">
      <alignment horizontal="center" vertical="center"/>
    </xf>
    <xf numFmtId="0" fontId="10" fillId="0" borderId="28" xfId="0" applyFont="1" applyBorder="1" applyAlignment="1">
      <alignment horizontal="center" vertical="center"/>
    </xf>
    <xf numFmtId="0" fontId="7" fillId="0" borderId="25" xfId="0" quotePrefix="1" applyFont="1" applyBorder="1" applyAlignment="1">
      <alignment horizontal="center" vertical="center" shrinkToFit="1"/>
    </xf>
    <xf numFmtId="0" fontId="8" fillId="0" borderId="0" xfId="0" quotePrefix="1" applyFont="1">
      <alignment vertical="center"/>
    </xf>
    <xf numFmtId="0" fontId="7" fillId="0" borderId="0" xfId="0" applyFont="1" applyAlignment="1">
      <alignment vertical="center" shrinkToFit="1"/>
    </xf>
    <xf numFmtId="0" fontId="6" fillId="0" borderId="0" xfId="0" applyFont="1">
      <alignment vertical="center"/>
    </xf>
    <xf numFmtId="0" fontId="7" fillId="0" borderId="0" xfId="0" quotePrefix="1" applyFont="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7" fillId="0" borderId="0" xfId="0" applyFont="1" applyBorder="1" applyAlignment="1">
      <alignment horizontal="center" vertical="center" shrinkToFit="1"/>
    </xf>
    <xf numFmtId="0" fontId="7" fillId="0" borderId="0" xfId="0" quotePrefix="1" applyFont="1" applyBorder="1" applyAlignment="1">
      <alignment horizontal="center" vertical="center" shrinkToFit="1"/>
    </xf>
    <xf numFmtId="0" fontId="0" fillId="0" borderId="36" xfId="0" applyBorder="1" applyAlignment="1">
      <alignment horizontal="center" vertical="center" textRotation="255"/>
    </xf>
    <xf numFmtId="0" fontId="0" fillId="0" borderId="37" xfId="0" applyBorder="1" applyAlignment="1">
      <alignment horizontal="center" vertical="center" textRotation="255"/>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177" fontId="0" fillId="0" borderId="41" xfId="0" applyNumberFormat="1" applyBorder="1">
      <alignment vertical="center"/>
    </xf>
    <xf numFmtId="0" fontId="0" fillId="0" borderId="41" xfId="0" applyBorder="1" applyAlignment="1">
      <alignment horizontal="center" vertical="center"/>
    </xf>
    <xf numFmtId="0" fontId="0" fillId="0" borderId="42" xfId="0" applyBorder="1">
      <alignment vertical="center"/>
    </xf>
    <xf numFmtId="0" fontId="6" fillId="0" borderId="26" xfId="0" applyFont="1" applyBorder="1" applyAlignment="1">
      <alignment horizontal="center" vertical="center" shrinkToFit="1"/>
    </xf>
    <xf numFmtId="0" fontId="6" fillId="0" borderId="28" xfId="0" applyFont="1" applyBorder="1" applyAlignment="1">
      <alignment horizontal="center" vertical="center" shrinkToFit="1"/>
    </xf>
    <xf numFmtId="0" fontId="0" fillId="0" borderId="6" xfId="0" applyBorder="1" applyAlignment="1">
      <alignment horizontal="center" vertical="center" textRotation="255"/>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7" fillId="0" borderId="25" xfId="0" quotePrefix="1" applyFont="1" applyBorder="1" applyAlignment="1">
      <alignment horizontal="center" vertical="center" shrinkToFit="1"/>
    </xf>
    <xf numFmtId="0" fontId="11" fillId="0" borderId="25" xfId="0" applyFont="1" applyBorder="1" applyAlignment="1">
      <alignment horizontal="center" vertical="center" shrinkToFit="1"/>
    </xf>
    <xf numFmtId="0" fontId="7" fillId="0" borderId="46" xfId="0" applyFont="1" applyFill="1" applyBorder="1" applyAlignment="1">
      <alignment horizontal="center" vertical="center"/>
    </xf>
    <xf numFmtId="0" fontId="6" fillId="0" borderId="25" xfId="0" applyFont="1" applyFill="1" applyBorder="1" applyAlignment="1">
      <alignment horizontal="center" vertical="center" shrinkToFit="1"/>
    </xf>
    <xf numFmtId="10" fontId="6" fillId="0" borderId="25" xfId="0" applyNumberFormat="1" applyFont="1" applyFill="1" applyBorder="1" applyAlignment="1">
      <alignment horizontal="center" vertical="center"/>
    </xf>
    <xf numFmtId="0" fontId="9" fillId="0" borderId="25" xfId="0" applyNumberFormat="1" applyFont="1" applyFill="1" applyBorder="1" applyAlignment="1">
      <alignment horizontal="center" vertical="center"/>
    </xf>
    <xf numFmtId="0" fontId="7" fillId="0" borderId="47" xfId="0" applyFont="1" applyFill="1" applyBorder="1" applyAlignment="1">
      <alignment horizontal="center" vertical="center"/>
    </xf>
    <xf numFmtId="0" fontId="7" fillId="0" borderId="25" xfId="0" applyFont="1" applyFill="1" applyBorder="1" applyAlignment="1">
      <alignment horizontal="center" vertical="center"/>
    </xf>
    <xf numFmtId="9" fontId="7" fillId="0" borderId="25" xfId="0" applyNumberFormat="1" applyFont="1" applyFill="1" applyBorder="1" applyAlignment="1">
      <alignment horizontal="center" vertical="center"/>
    </xf>
    <xf numFmtId="0" fontId="10" fillId="0" borderId="25" xfId="0" applyNumberFormat="1" applyFont="1" applyFill="1" applyBorder="1" applyAlignment="1">
      <alignment horizontal="center" vertical="center"/>
    </xf>
    <xf numFmtId="0" fontId="0" fillId="0" borderId="48" xfId="0" applyBorder="1" applyAlignment="1">
      <alignment horizontal="center" vertical="center" textRotation="255"/>
    </xf>
    <xf numFmtId="0" fontId="0" fillId="0" borderId="49" xfId="0" applyBorder="1" applyAlignment="1">
      <alignment horizontal="center" vertical="center" textRotation="255"/>
    </xf>
    <xf numFmtId="0" fontId="12" fillId="0" borderId="50" xfId="0" applyFont="1" applyBorder="1" applyAlignment="1">
      <alignment horizontal="center" vertical="center"/>
    </xf>
    <xf numFmtId="0" fontId="13" fillId="0" borderId="18" xfId="0" applyFont="1" applyBorder="1" applyAlignment="1">
      <alignment horizontal="center" vertical="center"/>
    </xf>
    <xf numFmtId="0" fontId="12" fillId="0" borderId="21" xfId="0" applyFont="1" applyBorder="1">
      <alignment vertical="center"/>
    </xf>
    <xf numFmtId="0" fontId="0" fillId="0" borderId="50" xfId="0" applyBorder="1" applyAlignment="1">
      <alignment horizontal="center" vertical="center"/>
    </xf>
    <xf numFmtId="0" fontId="5" fillId="0" borderId="50" xfId="0" applyFont="1" applyBorder="1" applyAlignment="1">
      <alignment horizontal="center" vertical="center"/>
    </xf>
    <xf numFmtId="9" fontId="0" fillId="0" borderId="18" xfId="2" applyNumberFormat="1" applyFont="1" applyBorder="1" applyAlignment="1">
      <alignment horizontal="center" vertical="center"/>
    </xf>
    <xf numFmtId="0" fontId="5" fillId="0" borderId="51" xfId="0" applyFont="1" applyBorder="1" applyAlignment="1">
      <alignment horizontal="center" vertical="center"/>
    </xf>
    <xf numFmtId="0" fontId="5" fillId="0" borderId="41" xfId="0" applyFont="1" applyBorder="1" applyAlignment="1">
      <alignment horizontal="center" vertical="center"/>
    </xf>
    <xf numFmtId="177" fontId="5" fillId="0" borderId="41" xfId="0" applyNumberFormat="1" applyFont="1" applyBorder="1">
      <alignment vertical="center"/>
    </xf>
    <xf numFmtId="0" fontId="0" fillId="0" borderId="41" xfId="0" applyBorder="1">
      <alignment vertical="center"/>
    </xf>
    <xf numFmtId="0" fontId="16" fillId="0" borderId="18" xfId="0" applyFont="1" applyBorder="1" applyAlignment="1">
      <alignment horizontal="center" vertical="center"/>
    </xf>
    <xf numFmtId="0" fontId="7" fillId="0" borderId="52"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17" fillId="0" borderId="0" xfId="0" applyFont="1">
      <alignment vertical="center"/>
    </xf>
    <xf numFmtId="0" fontId="7" fillId="0" borderId="51" xfId="0"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center" vertical="center" shrinkToFit="1"/>
    </xf>
    <xf numFmtId="0" fontId="7" fillId="0" borderId="41" xfId="0" applyFont="1" applyBorder="1" applyAlignment="1">
      <alignment horizontal="center" vertical="center"/>
    </xf>
    <xf numFmtId="177" fontId="7" fillId="0" borderId="41" xfId="0" applyNumberFormat="1" applyFont="1" applyBorder="1" applyAlignment="1">
      <alignment horizontal="center" vertical="center"/>
    </xf>
    <xf numFmtId="0" fontId="7" fillId="0" borderId="53" xfId="0" applyFont="1" applyBorder="1" applyAlignment="1">
      <alignment horizontal="center" vertical="center"/>
    </xf>
    <xf numFmtId="0" fontId="7" fillId="0" borderId="52" xfId="0" quotePrefix="1" applyFont="1" applyBorder="1" applyAlignment="1">
      <alignment horizontal="center" vertical="center"/>
    </xf>
    <xf numFmtId="0" fontId="7" fillId="0" borderId="18" xfId="0" applyFont="1" applyBorder="1" applyAlignment="1">
      <alignment vertical="center" shrinkToFit="1"/>
    </xf>
    <xf numFmtId="0" fontId="7" fillId="0" borderId="18" xfId="0" applyFont="1" applyBorder="1" applyAlignment="1">
      <alignment horizontal="center" vertical="center"/>
    </xf>
    <xf numFmtId="177" fontId="7" fillId="0" borderId="18" xfId="0" applyNumberFormat="1" applyFont="1" applyBorder="1" applyAlignment="1">
      <alignment vertical="center" shrinkToFit="1"/>
    </xf>
    <xf numFmtId="177" fontId="7" fillId="0" borderId="18" xfId="0" applyNumberFormat="1" applyFont="1" applyBorder="1">
      <alignment vertical="center"/>
    </xf>
    <xf numFmtId="0" fontId="7" fillId="0" borderId="16" xfId="0" applyFont="1" applyBorder="1">
      <alignment vertical="center"/>
    </xf>
    <xf numFmtId="0" fontId="7" fillId="0" borderId="50" xfId="0" quotePrefix="1" applyFont="1" applyBorder="1" applyAlignment="1">
      <alignment horizontal="center" vertical="center"/>
    </xf>
    <xf numFmtId="0" fontId="7" fillId="0" borderId="21" xfId="0" applyFont="1" applyBorder="1">
      <alignment vertical="center"/>
    </xf>
    <xf numFmtId="0" fontId="6" fillId="0" borderId="54"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center" shrinkToFit="1"/>
    </xf>
    <xf numFmtId="177" fontId="6" fillId="0" borderId="18" xfId="0" applyNumberFormat="1" applyFont="1" applyBorder="1" applyAlignment="1">
      <alignment vertical="center" shrinkToFit="1"/>
    </xf>
    <xf numFmtId="0" fontId="6" fillId="0" borderId="21" xfId="0" applyFont="1" applyBorder="1">
      <alignment vertical="center"/>
    </xf>
    <xf numFmtId="0" fontId="7" fillId="0" borderId="55"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8" xfId="0" applyFont="1" applyBorder="1" applyAlignment="1">
      <alignment horizontal="center" vertical="center"/>
    </xf>
    <xf numFmtId="0" fontId="7" fillId="0" borderId="56" xfId="0" applyFont="1" applyBorder="1" applyAlignment="1">
      <alignment horizontal="center" vertical="center"/>
    </xf>
    <xf numFmtId="0" fontId="7" fillId="0" borderId="49" xfId="0" applyFont="1" applyBorder="1" applyAlignment="1">
      <alignment horizontal="left" vertical="center"/>
    </xf>
    <xf numFmtId="0" fontId="7" fillId="0" borderId="57" xfId="0" applyFont="1" applyBorder="1" applyAlignment="1">
      <alignment horizontal="center" vertical="center"/>
    </xf>
    <xf numFmtId="0" fontId="7" fillId="0" borderId="20" xfId="0" applyFont="1" applyBorder="1" applyAlignment="1">
      <alignment horizontal="center" vertical="center"/>
    </xf>
    <xf numFmtId="0" fontId="6" fillId="0" borderId="18" xfId="0" applyFont="1" applyBorder="1" applyAlignment="1">
      <alignment horizontal="center" vertical="center"/>
    </xf>
    <xf numFmtId="177" fontId="6" fillId="0" borderId="18" xfId="0" applyNumberFormat="1" applyFont="1" applyBorder="1">
      <alignment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11" xfId="0" applyFont="1" applyBorder="1" applyAlignment="1">
      <alignment horizontal="left" vertical="center"/>
    </xf>
    <xf numFmtId="0" fontId="7" fillId="0" borderId="19" xfId="0" applyFont="1" applyBorder="1" applyAlignment="1">
      <alignment horizontal="left" vertical="center"/>
    </xf>
    <xf numFmtId="0" fontId="7" fillId="0" borderId="58" xfId="0" applyFont="1" applyBorder="1" applyAlignment="1">
      <alignment horizontal="left" vertical="center"/>
    </xf>
    <xf numFmtId="0" fontId="7" fillId="0" borderId="20" xfId="0" applyFont="1" applyBorder="1" applyAlignment="1">
      <alignment horizontal="left" vertical="center"/>
    </xf>
    <xf numFmtId="177" fontId="7" fillId="0" borderId="49" xfId="0" applyNumberFormat="1" applyFont="1" applyBorder="1">
      <alignment vertical="center"/>
    </xf>
    <xf numFmtId="0" fontId="7" fillId="0" borderId="59" xfId="0" applyFont="1" applyBorder="1">
      <alignment vertical="center"/>
    </xf>
    <xf numFmtId="0" fontId="7" fillId="0" borderId="50" xfId="0" applyFont="1" applyBorder="1" applyAlignment="1">
      <alignment horizontal="center" vertical="center"/>
    </xf>
    <xf numFmtId="0" fontId="7" fillId="0" borderId="18" xfId="0" applyFont="1" applyBorder="1" applyAlignment="1">
      <alignment horizontal="center" vertical="center"/>
    </xf>
    <xf numFmtId="0" fontId="7" fillId="0" borderId="60" xfId="0" applyFont="1" applyBorder="1" applyAlignment="1">
      <alignment horizontal="center" vertical="center"/>
    </xf>
    <xf numFmtId="0" fontId="7" fillId="0" borderId="24" xfId="0" applyFont="1" applyBorder="1" applyAlignment="1">
      <alignment horizontal="center" vertical="center"/>
    </xf>
    <xf numFmtId="0" fontId="7" fillId="0" borderId="49" xfId="0" applyFont="1" applyFill="1" applyBorder="1">
      <alignment vertical="center"/>
    </xf>
    <xf numFmtId="0" fontId="7" fillId="0" borderId="19" xfId="0" applyFont="1" applyFill="1" applyBorder="1" applyAlignment="1">
      <alignment horizontal="left" vertical="center"/>
    </xf>
    <xf numFmtId="0" fontId="7" fillId="0" borderId="58" xfId="0" applyFont="1" applyFill="1" applyBorder="1" applyAlignment="1">
      <alignment horizontal="left" vertical="center"/>
    </xf>
    <xf numFmtId="0" fontId="7" fillId="0" borderId="20" xfId="0" applyFont="1" applyFill="1" applyBorder="1" applyAlignment="1">
      <alignment horizontal="left" vertical="center"/>
    </xf>
    <xf numFmtId="177" fontId="7" fillId="0" borderId="49" xfId="0" applyNumberFormat="1" applyFont="1" applyFill="1" applyBorder="1">
      <alignment vertical="center"/>
    </xf>
    <xf numFmtId="0" fontId="7" fillId="2" borderId="18" xfId="0" applyFont="1" applyFill="1" applyBorder="1">
      <alignment vertical="center"/>
    </xf>
    <xf numFmtId="0" fontId="7" fillId="2" borderId="33" xfId="0" applyFont="1" applyFill="1" applyBorder="1" applyAlignment="1">
      <alignment horizontal="left" vertical="center"/>
    </xf>
    <xf numFmtId="0" fontId="7" fillId="2" borderId="34" xfId="0" applyFont="1" applyFill="1" applyBorder="1" applyAlignment="1">
      <alignment horizontal="left" vertical="center"/>
    </xf>
    <xf numFmtId="0" fontId="7" fillId="2" borderId="35" xfId="0" applyFont="1" applyFill="1" applyBorder="1" applyAlignment="1">
      <alignment horizontal="left" vertical="center"/>
    </xf>
    <xf numFmtId="177" fontId="7" fillId="2" borderId="18" xfId="0" applyNumberFormat="1" applyFont="1" applyFill="1" applyBorder="1">
      <alignment vertical="center"/>
    </xf>
    <xf numFmtId="0" fontId="7" fillId="2" borderId="21" xfId="0" applyFont="1" applyFill="1" applyBorder="1">
      <alignment vertical="center"/>
    </xf>
    <xf numFmtId="0" fontId="7" fillId="0" borderId="18" xfId="0" applyFont="1" applyBorder="1">
      <alignment vertical="center"/>
    </xf>
    <xf numFmtId="41" fontId="7" fillId="0" borderId="0" xfId="1" applyFont="1">
      <alignment vertical="center"/>
    </xf>
    <xf numFmtId="0" fontId="7" fillId="3" borderId="18" xfId="0" applyFont="1" applyFill="1" applyBorder="1">
      <alignment vertical="center"/>
    </xf>
    <xf numFmtId="0" fontId="7" fillId="3" borderId="33" xfId="0" applyFont="1" applyFill="1" applyBorder="1" applyAlignment="1">
      <alignment horizontal="left" vertical="center"/>
    </xf>
    <xf numFmtId="0" fontId="7" fillId="3" borderId="34" xfId="0" applyFont="1" applyFill="1" applyBorder="1" applyAlignment="1">
      <alignment horizontal="left" vertical="center"/>
    </xf>
    <xf numFmtId="0" fontId="7" fillId="3" borderId="35" xfId="0" applyFont="1" applyFill="1" applyBorder="1" applyAlignment="1">
      <alignment horizontal="left" vertical="center"/>
    </xf>
    <xf numFmtId="177" fontId="7" fillId="3" borderId="18" xfId="0" applyNumberFormat="1" applyFont="1" applyFill="1" applyBorder="1">
      <alignment vertical="center"/>
    </xf>
    <xf numFmtId="0" fontId="7" fillId="3" borderId="21" xfId="0" applyFont="1" applyFill="1" applyBorder="1">
      <alignment vertical="center"/>
    </xf>
    <xf numFmtId="0" fontId="7" fillId="2" borderId="33" xfId="0" quotePrefix="1" applyFont="1" applyFill="1" applyBorder="1" applyAlignment="1">
      <alignment horizontal="left" vertical="center"/>
    </xf>
    <xf numFmtId="0" fontId="7" fillId="2" borderId="34" xfId="0" quotePrefix="1" applyFont="1" applyFill="1" applyBorder="1" applyAlignment="1">
      <alignment horizontal="left" vertical="center"/>
    </xf>
    <xf numFmtId="0" fontId="7" fillId="2" borderId="35" xfId="0" quotePrefix="1" applyFont="1" applyFill="1" applyBorder="1" applyAlignment="1">
      <alignment horizontal="left" vertical="center"/>
    </xf>
    <xf numFmtId="0" fontId="7" fillId="0" borderId="61" xfId="0" applyFont="1" applyBorder="1" applyAlignment="1">
      <alignment horizontal="center" vertical="center"/>
    </xf>
    <xf numFmtId="0" fontId="7" fillId="0" borderId="37" xfId="0" applyFont="1" applyBorder="1">
      <alignmen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40" xfId="0" applyFont="1" applyBorder="1" applyAlignment="1">
      <alignment horizontal="left" vertical="center"/>
    </xf>
    <xf numFmtId="177" fontId="7" fillId="0" borderId="37" xfId="0" applyNumberFormat="1" applyFont="1" applyBorder="1">
      <alignment vertical="center"/>
    </xf>
    <xf numFmtId="0" fontId="7" fillId="0" borderId="53" xfId="0" applyFont="1" applyBorder="1">
      <alignment vertical="center"/>
    </xf>
    <xf numFmtId="0" fontId="6" fillId="0" borderId="0" xfId="0" applyFont="1" applyAlignment="1">
      <alignment horizontal="center" vertical="center" shrinkToFit="1"/>
    </xf>
    <xf numFmtId="0" fontId="7" fillId="0" borderId="29"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lignmen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177" fontId="7" fillId="0" borderId="14" xfId="0" applyNumberFormat="1" applyFont="1" applyBorder="1">
      <alignment vertical="center"/>
    </xf>
    <xf numFmtId="0" fontId="7" fillId="0" borderId="49" xfId="0" applyFont="1" applyBorder="1">
      <alignment vertical="center"/>
    </xf>
    <xf numFmtId="0" fontId="7" fillId="0" borderId="26" xfId="0" applyFont="1" applyBorder="1" applyAlignment="1">
      <alignment horizontal="center" vertical="center"/>
    </xf>
    <xf numFmtId="0" fontId="7" fillId="0" borderId="62" xfId="0" applyFont="1" applyBorder="1" applyAlignment="1">
      <alignment horizontal="center" vertical="center"/>
    </xf>
    <xf numFmtId="0" fontId="7" fillId="0" borderId="28" xfId="0" applyFont="1" applyBorder="1" applyAlignment="1">
      <alignment horizontal="center" vertical="center"/>
    </xf>
    <xf numFmtId="0" fontId="7" fillId="0" borderId="63" xfId="0" applyFont="1" applyBorder="1" applyAlignment="1">
      <alignment horizontal="center"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7" fillId="0" borderId="35" xfId="0" applyFont="1" applyFill="1" applyBorder="1" applyAlignment="1">
      <alignment horizontal="left" vertical="center"/>
    </xf>
    <xf numFmtId="177" fontId="7" fillId="0" borderId="24" xfId="0" applyNumberFormat="1" applyFont="1" applyFill="1" applyBorder="1">
      <alignment vertical="center"/>
    </xf>
    <xf numFmtId="0" fontId="7" fillId="0" borderId="64" xfId="0" applyFont="1" applyFill="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10" fillId="0" borderId="63" xfId="0" applyFont="1" applyBorder="1" applyAlignment="1">
      <alignment horizontal="center" vertical="center"/>
    </xf>
    <xf numFmtId="0" fontId="9" fillId="0" borderId="28" xfId="0" applyFont="1" applyBorder="1" applyAlignment="1">
      <alignment horizontal="center" vertical="center"/>
    </xf>
    <xf numFmtId="0" fontId="19" fillId="0" borderId="49" xfId="0" applyFont="1" applyBorder="1">
      <alignment vertical="center"/>
    </xf>
    <xf numFmtId="0" fontId="19" fillId="0" borderId="19" xfId="0" applyFont="1" applyBorder="1" applyAlignment="1">
      <alignment horizontal="left" vertical="center"/>
    </xf>
    <xf numFmtId="0" fontId="19" fillId="0" borderId="58" xfId="0" applyFont="1" applyBorder="1" applyAlignment="1">
      <alignment horizontal="left" vertical="center"/>
    </xf>
    <xf numFmtId="0" fontId="19" fillId="0" borderId="20" xfId="0" applyFont="1" applyBorder="1" applyAlignment="1">
      <alignment horizontal="left" vertical="center"/>
    </xf>
    <xf numFmtId="177" fontId="19" fillId="0" borderId="18" xfId="0" applyNumberFormat="1" applyFont="1" applyBorder="1">
      <alignment vertical="center"/>
    </xf>
    <xf numFmtId="0" fontId="7" fillId="0" borderId="65" xfId="0" applyFont="1" applyBorder="1" applyAlignment="1">
      <alignment horizontal="center" vertical="center"/>
    </xf>
    <xf numFmtId="0" fontId="19" fillId="0" borderId="18" xfId="0" applyFont="1" applyBorder="1">
      <alignment vertical="center"/>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19" fillId="0" borderId="35" xfId="0" applyFont="1" applyBorder="1" applyAlignment="1">
      <alignment horizontal="left" vertical="center"/>
    </xf>
    <xf numFmtId="177" fontId="19" fillId="0" borderId="24" xfId="0" applyNumberFormat="1" applyFont="1" applyFill="1" applyBorder="1">
      <alignment vertical="center"/>
    </xf>
    <xf numFmtId="0" fontId="19" fillId="0" borderId="33" xfId="0" applyFont="1" applyFill="1" applyBorder="1" applyAlignment="1">
      <alignment horizontal="left" vertical="center"/>
    </xf>
    <xf numFmtId="0" fontId="19" fillId="0" borderId="34" xfId="0" applyFont="1" applyFill="1" applyBorder="1" applyAlignment="1">
      <alignment horizontal="left" vertical="center"/>
    </xf>
    <xf numFmtId="0" fontId="19" fillId="0" borderId="35" xfId="0" applyFont="1" applyFill="1" applyBorder="1" applyAlignment="1">
      <alignment horizontal="left" vertical="center"/>
    </xf>
    <xf numFmtId="0" fontId="20" fillId="0" borderId="0" xfId="0" applyFont="1">
      <alignment vertical="center"/>
    </xf>
    <xf numFmtId="0" fontId="21" fillId="0" borderId="49" xfId="0" applyFont="1" applyBorder="1" applyAlignment="1">
      <alignment horizontal="left" vertical="center"/>
    </xf>
    <xf numFmtId="0" fontId="7" fillId="0" borderId="18" xfId="0" applyFont="1" applyBorder="1" applyAlignment="1">
      <alignment horizontal="left" vertical="center"/>
    </xf>
    <xf numFmtId="0" fontId="10" fillId="0" borderId="0" xfId="0" quotePrefix="1" applyFont="1" applyAlignment="1">
      <alignment horizontal="center" vertical="center"/>
    </xf>
    <xf numFmtId="0" fontId="6" fillId="0" borderId="50" xfId="0" applyFont="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left"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46"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47" xfId="0" applyFont="1" applyBorder="1" applyAlignment="1">
      <alignment horizontal="center" vertical="center"/>
    </xf>
    <xf numFmtId="0" fontId="6" fillId="0" borderId="51" xfId="0" applyFont="1" applyBorder="1" applyAlignment="1">
      <alignment horizontal="center" vertical="center"/>
    </xf>
    <xf numFmtId="0" fontId="6" fillId="0" borderId="41" xfId="0" applyFont="1" applyBorder="1" applyAlignment="1">
      <alignment horizontal="center" vertical="center"/>
    </xf>
    <xf numFmtId="0" fontId="7" fillId="0" borderId="41" xfId="0" applyFont="1" applyBorder="1" applyAlignment="1">
      <alignment horizontal="left" vertical="center"/>
    </xf>
    <xf numFmtId="177" fontId="6" fillId="0" borderId="41" xfId="0" applyNumberFormat="1" applyFont="1" applyBorder="1">
      <alignment vertical="center"/>
    </xf>
    <xf numFmtId="0" fontId="7" fillId="0" borderId="42" xfId="0" applyFont="1" applyBorder="1">
      <alignment vertical="center"/>
    </xf>
    <xf numFmtId="0" fontId="7" fillId="0" borderId="52" xfId="0"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vertical="center" shrinkToFit="1"/>
    </xf>
    <xf numFmtId="0" fontId="10" fillId="0" borderId="50" xfId="0" applyFont="1" applyBorder="1" applyAlignment="1">
      <alignment horizontal="left" vertical="center"/>
    </xf>
    <xf numFmtId="0" fontId="10" fillId="0" borderId="18" xfId="0" applyFont="1" applyBorder="1" applyAlignment="1">
      <alignment horizontal="left" vertical="center"/>
    </xf>
    <xf numFmtId="0" fontId="6" fillId="4" borderId="50" xfId="0" applyFont="1" applyFill="1" applyBorder="1" applyAlignment="1">
      <alignment horizontal="left" vertical="center" indent="1"/>
    </xf>
    <xf numFmtId="0" fontId="6" fillId="4" borderId="18" xfId="0" applyFont="1" applyFill="1" applyBorder="1" applyAlignment="1">
      <alignment horizontal="left" vertical="center" indent="1"/>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177" fontId="7" fillId="4" borderId="18" xfId="0" applyNumberFormat="1" applyFont="1" applyFill="1" applyBorder="1">
      <alignment vertical="center"/>
    </xf>
    <xf numFmtId="0" fontId="7" fillId="4" borderId="21" xfId="0" applyFont="1" applyFill="1" applyBorder="1">
      <alignment vertical="center"/>
    </xf>
    <xf numFmtId="0" fontId="6" fillId="4" borderId="51" xfId="0" applyFont="1" applyFill="1" applyBorder="1" applyAlignment="1">
      <alignment horizontal="left" vertical="center" indent="1"/>
    </xf>
    <xf numFmtId="0" fontId="6" fillId="4" borderId="41" xfId="0" applyFont="1" applyFill="1" applyBorder="1" applyAlignment="1">
      <alignment horizontal="left" vertical="center" indent="1"/>
    </xf>
    <xf numFmtId="0" fontId="6" fillId="4" borderId="38" xfId="0" applyFont="1" applyFill="1" applyBorder="1" applyAlignment="1">
      <alignment horizontal="right" vertical="center"/>
    </xf>
    <xf numFmtId="0" fontId="6" fillId="4" borderId="39" xfId="0" applyFont="1" applyFill="1" applyBorder="1" applyAlignment="1">
      <alignment horizontal="right" vertical="center"/>
    </xf>
    <xf numFmtId="0" fontId="6" fillId="4" borderId="40" xfId="0" applyFont="1" applyFill="1" applyBorder="1" applyAlignment="1">
      <alignment horizontal="right" vertical="center"/>
    </xf>
    <xf numFmtId="177" fontId="6" fillId="4" borderId="41" xfId="0" applyNumberFormat="1" applyFont="1" applyFill="1" applyBorder="1">
      <alignment vertical="center"/>
    </xf>
    <xf numFmtId="0" fontId="7" fillId="4" borderId="42" xfId="0" applyFont="1" applyFill="1" applyBorder="1">
      <alignment vertical="center"/>
    </xf>
    <xf numFmtId="0" fontId="18" fillId="0" borderId="25" xfId="0" applyFont="1" applyBorder="1" applyAlignment="1">
      <alignment horizontal="center" vertical="center"/>
    </xf>
    <xf numFmtId="41" fontId="22" fillId="0" borderId="25" xfId="1" applyFont="1" applyBorder="1" applyAlignment="1">
      <alignment horizontal="center" vertical="center"/>
    </xf>
    <xf numFmtId="41" fontId="10" fillId="0" borderId="25" xfId="1" applyFont="1" applyBorder="1" applyAlignment="1">
      <alignment horizontal="center" vertical="center"/>
    </xf>
    <xf numFmtId="0" fontId="7" fillId="0" borderId="48" xfId="0" applyFont="1" applyBorder="1">
      <alignment vertical="center"/>
    </xf>
    <xf numFmtId="0" fontId="7" fillId="0" borderId="11" xfId="0" applyFont="1" applyBorder="1" applyAlignment="1">
      <alignment horizontal="center" vertical="center"/>
    </xf>
    <xf numFmtId="0" fontId="7" fillId="0" borderId="11" xfId="0" applyFont="1" applyBorder="1" applyAlignment="1">
      <alignment vertical="center" shrinkToFit="1"/>
    </xf>
    <xf numFmtId="0" fontId="7" fillId="0" borderId="11" xfId="0" applyFont="1" applyBorder="1">
      <alignment vertical="center"/>
    </xf>
    <xf numFmtId="177" fontId="7" fillId="0" borderId="11" xfId="0" applyNumberFormat="1" applyFont="1" applyBorder="1">
      <alignment vertical="center"/>
    </xf>
    <xf numFmtId="41" fontId="7" fillId="0" borderId="25" xfId="1" applyFont="1" applyBorder="1" applyAlignment="1">
      <alignment horizontal="center" vertical="center"/>
    </xf>
    <xf numFmtId="0" fontId="6" fillId="0" borderId="54" xfId="0" applyFont="1" applyBorder="1" applyAlignment="1">
      <alignment horizontal="left" vertical="center" indent="1"/>
    </xf>
    <xf numFmtId="0" fontId="6" fillId="0" borderId="34" xfId="0" applyFont="1" applyBorder="1" applyAlignment="1">
      <alignment horizontal="left" vertical="center" indent="1"/>
    </xf>
    <xf numFmtId="0" fontId="7" fillId="0" borderId="25" xfId="0" applyFont="1" applyBorder="1" applyAlignment="1">
      <alignment horizontal="center" vertical="center"/>
    </xf>
    <xf numFmtId="0" fontId="7" fillId="0" borderId="74" xfId="0" applyFont="1" applyBorder="1">
      <alignment vertical="center"/>
    </xf>
    <xf numFmtId="177" fontId="18" fillId="0" borderId="25" xfId="0" applyNumberFormat="1" applyFont="1" applyBorder="1" applyAlignment="1">
      <alignment horizontal="center" vertical="center"/>
    </xf>
    <xf numFmtId="41" fontId="18" fillId="0" borderId="25" xfId="1" applyFont="1" applyBorder="1" applyAlignment="1">
      <alignment horizontal="center" vertical="center"/>
    </xf>
    <xf numFmtId="0" fontId="7" fillId="0" borderId="50" xfId="0" applyFont="1" applyBorder="1">
      <alignment vertical="center"/>
    </xf>
    <xf numFmtId="0" fontId="7" fillId="0" borderId="18" xfId="0" applyFont="1" applyBorder="1" applyAlignment="1">
      <alignment horizontal="right" vertical="center"/>
    </xf>
    <xf numFmtId="10" fontId="7" fillId="0" borderId="33" xfId="0" applyNumberFormat="1" applyFont="1" applyBorder="1" applyAlignment="1">
      <alignment horizontal="center" vertical="center"/>
    </xf>
    <xf numFmtId="0" fontId="7" fillId="0" borderId="25" xfId="0" applyFont="1" applyFill="1" applyBorder="1" applyAlignment="1">
      <alignment horizontal="center" vertical="center" shrinkToFit="1"/>
    </xf>
    <xf numFmtId="0" fontId="7" fillId="0" borderId="46" xfId="0" applyFont="1" applyBorder="1" applyAlignment="1">
      <alignment horizontal="center" vertical="center" shrinkToFit="1"/>
    </xf>
    <xf numFmtId="0" fontId="8" fillId="0" borderId="25" xfId="0" applyFont="1" applyBorder="1" applyAlignment="1">
      <alignment horizontal="center" vertical="center"/>
    </xf>
    <xf numFmtId="41" fontId="8" fillId="0" borderId="25" xfId="1" applyFont="1" applyBorder="1" applyAlignment="1">
      <alignment horizontal="center" vertical="center" shrinkToFit="1"/>
    </xf>
    <xf numFmtId="41" fontId="8" fillId="0" borderId="25" xfId="0" applyNumberFormat="1" applyFont="1" applyBorder="1" applyAlignment="1">
      <alignment horizontal="center" vertical="center"/>
    </xf>
    <xf numFmtId="3" fontId="7" fillId="0" borderId="33" xfId="0" applyNumberFormat="1" applyFont="1" applyBorder="1" applyAlignment="1">
      <alignment horizontal="center" vertical="center"/>
    </xf>
    <xf numFmtId="177" fontId="7" fillId="0" borderId="25" xfId="0" applyNumberFormat="1" applyFont="1" applyFill="1" applyBorder="1" applyAlignment="1">
      <alignment horizontal="center" vertical="center"/>
    </xf>
    <xf numFmtId="177" fontId="7" fillId="0" borderId="26" xfId="0" applyNumberFormat="1" applyFont="1" applyFill="1" applyBorder="1" applyAlignment="1">
      <alignment horizontal="center" vertical="center"/>
    </xf>
    <xf numFmtId="177" fontId="6" fillId="5" borderId="75" xfId="0" applyNumberFormat="1" applyFont="1" applyFill="1" applyBorder="1" applyAlignment="1">
      <alignment horizontal="center" vertical="center"/>
    </xf>
    <xf numFmtId="177" fontId="6" fillId="5" borderId="76" xfId="0" applyNumberFormat="1" applyFont="1" applyFill="1" applyBorder="1" applyAlignment="1">
      <alignment horizontal="center" vertical="center"/>
    </xf>
    <xf numFmtId="177" fontId="6" fillId="5" borderId="77" xfId="0" applyNumberFormat="1" applyFont="1" applyFill="1" applyBorder="1" applyAlignment="1">
      <alignment horizontal="center" vertical="center"/>
    </xf>
    <xf numFmtId="0" fontId="7" fillId="0" borderId="51" xfId="0" applyFont="1" applyBorder="1">
      <alignment vertical="center"/>
    </xf>
    <xf numFmtId="0" fontId="7" fillId="0" borderId="41" xfId="0" applyFont="1" applyBorder="1">
      <alignment vertical="center"/>
    </xf>
    <xf numFmtId="0" fontId="7" fillId="0" borderId="37" xfId="0" applyFont="1" applyBorder="1" applyAlignment="1">
      <alignment horizontal="center" vertical="center"/>
    </xf>
    <xf numFmtId="0" fontId="7" fillId="0" borderId="37" xfId="0" applyFont="1" applyBorder="1" applyAlignment="1">
      <alignment vertical="center" shrinkToFit="1"/>
    </xf>
    <xf numFmtId="0" fontId="7" fillId="0" borderId="0" xfId="0" applyFont="1" applyAlignment="1">
      <alignment horizontal="center" vertical="center"/>
    </xf>
    <xf numFmtId="177" fontId="7" fillId="0" borderId="0" xfId="0" applyNumberFormat="1" applyFont="1">
      <alignment vertical="center"/>
    </xf>
    <xf numFmtId="0" fontId="4" fillId="0" borderId="0" xfId="0" applyFont="1" applyAlignment="1">
      <alignment vertical="center" wrapText="1"/>
    </xf>
  </cellXfs>
  <cellStyles count="3">
    <cellStyle name="백분율" xfId="2" builtinId="5"/>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5.xml"/><Relationship Id="rId21" Type="http://schemas.openxmlformats.org/officeDocument/2006/relationships/externalLink" Target="externalLinks/externalLink19.xml"/><Relationship Id="rId63" Type="http://schemas.openxmlformats.org/officeDocument/2006/relationships/externalLink" Target="externalLinks/externalLink61.xml"/><Relationship Id="rId159" Type="http://schemas.openxmlformats.org/officeDocument/2006/relationships/externalLink" Target="externalLinks/externalLink157.xml"/><Relationship Id="rId170" Type="http://schemas.openxmlformats.org/officeDocument/2006/relationships/externalLink" Target="externalLinks/externalLink168.xml"/><Relationship Id="rId226" Type="http://schemas.openxmlformats.org/officeDocument/2006/relationships/externalLink" Target="externalLinks/externalLink224.xml"/><Relationship Id="rId268" Type="http://schemas.openxmlformats.org/officeDocument/2006/relationships/externalLink" Target="externalLinks/externalLink266.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53" Type="http://schemas.openxmlformats.org/officeDocument/2006/relationships/externalLink" Target="externalLinks/externalLink51.xml"/><Relationship Id="rId74" Type="http://schemas.openxmlformats.org/officeDocument/2006/relationships/externalLink" Target="externalLinks/externalLink72.xml"/><Relationship Id="rId128" Type="http://schemas.openxmlformats.org/officeDocument/2006/relationships/externalLink" Target="externalLinks/externalLink126.xml"/><Relationship Id="rId149" Type="http://schemas.openxmlformats.org/officeDocument/2006/relationships/externalLink" Target="externalLinks/externalLink147.xml"/><Relationship Id="rId5" Type="http://schemas.openxmlformats.org/officeDocument/2006/relationships/externalLink" Target="externalLinks/externalLink3.xml"/><Relationship Id="rId95" Type="http://schemas.openxmlformats.org/officeDocument/2006/relationships/externalLink" Target="externalLinks/externalLink93.xml"/><Relationship Id="rId160" Type="http://schemas.openxmlformats.org/officeDocument/2006/relationships/externalLink" Target="externalLinks/externalLink158.xml"/><Relationship Id="rId181" Type="http://schemas.openxmlformats.org/officeDocument/2006/relationships/externalLink" Target="externalLinks/externalLink179.xml"/><Relationship Id="rId216" Type="http://schemas.openxmlformats.org/officeDocument/2006/relationships/externalLink" Target="externalLinks/externalLink214.xml"/><Relationship Id="rId237" Type="http://schemas.openxmlformats.org/officeDocument/2006/relationships/externalLink" Target="externalLinks/externalLink235.xml"/><Relationship Id="rId258" Type="http://schemas.openxmlformats.org/officeDocument/2006/relationships/externalLink" Target="externalLinks/externalLink256.xml"/><Relationship Id="rId22" Type="http://schemas.openxmlformats.org/officeDocument/2006/relationships/externalLink" Target="externalLinks/externalLink20.xml"/><Relationship Id="rId43" Type="http://schemas.openxmlformats.org/officeDocument/2006/relationships/externalLink" Target="externalLinks/externalLink41.xml"/><Relationship Id="rId64" Type="http://schemas.openxmlformats.org/officeDocument/2006/relationships/externalLink" Target="externalLinks/externalLink62.xml"/><Relationship Id="rId118" Type="http://schemas.openxmlformats.org/officeDocument/2006/relationships/externalLink" Target="externalLinks/externalLink116.xml"/><Relationship Id="rId139" Type="http://schemas.openxmlformats.org/officeDocument/2006/relationships/externalLink" Target="externalLinks/externalLink137.xml"/><Relationship Id="rId85" Type="http://schemas.openxmlformats.org/officeDocument/2006/relationships/externalLink" Target="externalLinks/externalLink83.xml"/><Relationship Id="rId150" Type="http://schemas.openxmlformats.org/officeDocument/2006/relationships/externalLink" Target="externalLinks/externalLink148.xml"/><Relationship Id="rId171" Type="http://schemas.openxmlformats.org/officeDocument/2006/relationships/externalLink" Target="externalLinks/externalLink169.xml"/><Relationship Id="rId192" Type="http://schemas.openxmlformats.org/officeDocument/2006/relationships/externalLink" Target="externalLinks/externalLink190.xml"/><Relationship Id="rId206" Type="http://schemas.openxmlformats.org/officeDocument/2006/relationships/externalLink" Target="externalLinks/externalLink204.xml"/><Relationship Id="rId227" Type="http://schemas.openxmlformats.org/officeDocument/2006/relationships/externalLink" Target="externalLinks/externalLink225.xml"/><Relationship Id="rId248" Type="http://schemas.openxmlformats.org/officeDocument/2006/relationships/externalLink" Target="externalLinks/externalLink246.xml"/><Relationship Id="rId269" Type="http://schemas.openxmlformats.org/officeDocument/2006/relationships/theme" Target="theme/theme1.xml"/><Relationship Id="rId12" Type="http://schemas.openxmlformats.org/officeDocument/2006/relationships/externalLink" Target="externalLinks/externalLink10.xml"/><Relationship Id="rId33" Type="http://schemas.openxmlformats.org/officeDocument/2006/relationships/externalLink" Target="externalLinks/externalLink31.xml"/><Relationship Id="rId108" Type="http://schemas.openxmlformats.org/officeDocument/2006/relationships/externalLink" Target="externalLinks/externalLink106.xml"/><Relationship Id="rId129" Type="http://schemas.openxmlformats.org/officeDocument/2006/relationships/externalLink" Target="externalLinks/externalLink127.xml"/><Relationship Id="rId54" Type="http://schemas.openxmlformats.org/officeDocument/2006/relationships/externalLink" Target="externalLinks/externalLink52.xml"/><Relationship Id="rId75" Type="http://schemas.openxmlformats.org/officeDocument/2006/relationships/externalLink" Target="externalLinks/externalLink73.xml"/><Relationship Id="rId96" Type="http://schemas.openxmlformats.org/officeDocument/2006/relationships/externalLink" Target="externalLinks/externalLink94.xml"/><Relationship Id="rId140" Type="http://schemas.openxmlformats.org/officeDocument/2006/relationships/externalLink" Target="externalLinks/externalLink138.xml"/><Relationship Id="rId161" Type="http://schemas.openxmlformats.org/officeDocument/2006/relationships/externalLink" Target="externalLinks/externalLink159.xml"/><Relationship Id="rId182" Type="http://schemas.openxmlformats.org/officeDocument/2006/relationships/externalLink" Target="externalLinks/externalLink180.xml"/><Relationship Id="rId217" Type="http://schemas.openxmlformats.org/officeDocument/2006/relationships/externalLink" Target="externalLinks/externalLink215.xml"/><Relationship Id="rId6" Type="http://schemas.openxmlformats.org/officeDocument/2006/relationships/externalLink" Target="externalLinks/externalLink4.xml"/><Relationship Id="rId238" Type="http://schemas.openxmlformats.org/officeDocument/2006/relationships/externalLink" Target="externalLinks/externalLink236.xml"/><Relationship Id="rId259" Type="http://schemas.openxmlformats.org/officeDocument/2006/relationships/externalLink" Target="externalLinks/externalLink257.xml"/><Relationship Id="rId23" Type="http://schemas.openxmlformats.org/officeDocument/2006/relationships/externalLink" Target="externalLinks/externalLink21.xml"/><Relationship Id="rId119" Type="http://schemas.openxmlformats.org/officeDocument/2006/relationships/externalLink" Target="externalLinks/externalLink117.xml"/><Relationship Id="rId270" Type="http://schemas.openxmlformats.org/officeDocument/2006/relationships/styles" Target="styles.xml"/><Relationship Id="rId44" Type="http://schemas.openxmlformats.org/officeDocument/2006/relationships/externalLink" Target="externalLinks/externalLink42.xml"/><Relationship Id="rId65" Type="http://schemas.openxmlformats.org/officeDocument/2006/relationships/externalLink" Target="externalLinks/externalLink63.xml"/><Relationship Id="rId86" Type="http://schemas.openxmlformats.org/officeDocument/2006/relationships/externalLink" Target="externalLinks/externalLink84.xml"/><Relationship Id="rId130" Type="http://schemas.openxmlformats.org/officeDocument/2006/relationships/externalLink" Target="externalLinks/externalLink128.xml"/><Relationship Id="rId151" Type="http://schemas.openxmlformats.org/officeDocument/2006/relationships/externalLink" Target="externalLinks/externalLink149.xml"/><Relationship Id="rId172" Type="http://schemas.openxmlformats.org/officeDocument/2006/relationships/externalLink" Target="externalLinks/externalLink170.xml"/><Relationship Id="rId193" Type="http://schemas.openxmlformats.org/officeDocument/2006/relationships/externalLink" Target="externalLinks/externalLink191.xml"/><Relationship Id="rId207" Type="http://schemas.openxmlformats.org/officeDocument/2006/relationships/externalLink" Target="externalLinks/externalLink205.xml"/><Relationship Id="rId228" Type="http://schemas.openxmlformats.org/officeDocument/2006/relationships/externalLink" Target="externalLinks/externalLink226.xml"/><Relationship Id="rId249" Type="http://schemas.openxmlformats.org/officeDocument/2006/relationships/externalLink" Target="externalLinks/externalLink247.xml"/><Relationship Id="rId13" Type="http://schemas.openxmlformats.org/officeDocument/2006/relationships/externalLink" Target="externalLinks/externalLink11.xml"/><Relationship Id="rId109" Type="http://schemas.openxmlformats.org/officeDocument/2006/relationships/externalLink" Target="externalLinks/externalLink107.xml"/><Relationship Id="rId260" Type="http://schemas.openxmlformats.org/officeDocument/2006/relationships/externalLink" Target="externalLinks/externalLink258.xml"/><Relationship Id="rId34" Type="http://schemas.openxmlformats.org/officeDocument/2006/relationships/externalLink" Target="externalLinks/externalLink32.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20" Type="http://schemas.openxmlformats.org/officeDocument/2006/relationships/externalLink" Target="externalLinks/externalLink118.xml"/><Relationship Id="rId141" Type="http://schemas.openxmlformats.org/officeDocument/2006/relationships/externalLink" Target="externalLinks/externalLink139.xml"/><Relationship Id="rId7" Type="http://schemas.openxmlformats.org/officeDocument/2006/relationships/externalLink" Target="externalLinks/externalLink5.xml"/><Relationship Id="rId162" Type="http://schemas.openxmlformats.org/officeDocument/2006/relationships/externalLink" Target="externalLinks/externalLink160.xml"/><Relationship Id="rId183" Type="http://schemas.openxmlformats.org/officeDocument/2006/relationships/externalLink" Target="externalLinks/externalLink181.xml"/><Relationship Id="rId218" Type="http://schemas.openxmlformats.org/officeDocument/2006/relationships/externalLink" Target="externalLinks/externalLink216.xml"/><Relationship Id="rId239" Type="http://schemas.openxmlformats.org/officeDocument/2006/relationships/externalLink" Target="externalLinks/externalLink237.xml"/><Relationship Id="rId250" Type="http://schemas.openxmlformats.org/officeDocument/2006/relationships/externalLink" Target="externalLinks/externalLink248.xml"/><Relationship Id="rId271" Type="http://schemas.openxmlformats.org/officeDocument/2006/relationships/sharedStrings" Target="sharedStrings.xml"/><Relationship Id="rId24" Type="http://schemas.openxmlformats.org/officeDocument/2006/relationships/externalLink" Target="externalLinks/externalLink22.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131" Type="http://schemas.openxmlformats.org/officeDocument/2006/relationships/externalLink" Target="externalLinks/externalLink129.xml"/><Relationship Id="rId152" Type="http://schemas.openxmlformats.org/officeDocument/2006/relationships/externalLink" Target="externalLinks/externalLink150.xml"/><Relationship Id="rId173" Type="http://schemas.openxmlformats.org/officeDocument/2006/relationships/externalLink" Target="externalLinks/externalLink171.xml"/><Relationship Id="rId194" Type="http://schemas.openxmlformats.org/officeDocument/2006/relationships/externalLink" Target="externalLinks/externalLink192.xml"/><Relationship Id="rId208" Type="http://schemas.openxmlformats.org/officeDocument/2006/relationships/externalLink" Target="externalLinks/externalLink206.xml"/><Relationship Id="rId229" Type="http://schemas.openxmlformats.org/officeDocument/2006/relationships/externalLink" Target="externalLinks/externalLink227.xml"/><Relationship Id="rId240" Type="http://schemas.openxmlformats.org/officeDocument/2006/relationships/externalLink" Target="externalLinks/externalLink238.xml"/><Relationship Id="rId261" Type="http://schemas.openxmlformats.org/officeDocument/2006/relationships/externalLink" Target="externalLinks/externalLink259.xml"/><Relationship Id="rId14" Type="http://schemas.openxmlformats.org/officeDocument/2006/relationships/externalLink" Target="externalLinks/externalLink12.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8" Type="http://schemas.openxmlformats.org/officeDocument/2006/relationships/externalLink" Target="externalLinks/externalLink6.xml"/><Relationship Id="rId98" Type="http://schemas.openxmlformats.org/officeDocument/2006/relationships/externalLink" Target="externalLinks/externalLink96.xml"/><Relationship Id="rId121" Type="http://schemas.openxmlformats.org/officeDocument/2006/relationships/externalLink" Target="externalLinks/externalLink119.xml"/><Relationship Id="rId142" Type="http://schemas.openxmlformats.org/officeDocument/2006/relationships/externalLink" Target="externalLinks/externalLink140.xml"/><Relationship Id="rId163" Type="http://schemas.openxmlformats.org/officeDocument/2006/relationships/externalLink" Target="externalLinks/externalLink161.xml"/><Relationship Id="rId184" Type="http://schemas.openxmlformats.org/officeDocument/2006/relationships/externalLink" Target="externalLinks/externalLink182.xml"/><Relationship Id="rId219" Type="http://schemas.openxmlformats.org/officeDocument/2006/relationships/externalLink" Target="externalLinks/externalLink217.xml"/><Relationship Id="rId230" Type="http://schemas.openxmlformats.org/officeDocument/2006/relationships/externalLink" Target="externalLinks/externalLink228.xml"/><Relationship Id="rId251" Type="http://schemas.openxmlformats.org/officeDocument/2006/relationships/externalLink" Target="externalLinks/externalLink249.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272" Type="http://schemas.openxmlformats.org/officeDocument/2006/relationships/calcChain" Target="calcChain.xml"/><Relationship Id="rId88" Type="http://schemas.openxmlformats.org/officeDocument/2006/relationships/externalLink" Target="externalLinks/externalLink86.xml"/><Relationship Id="rId111" Type="http://schemas.openxmlformats.org/officeDocument/2006/relationships/externalLink" Target="externalLinks/externalLink109.xml"/><Relationship Id="rId132" Type="http://schemas.openxmlformats.org/officeDocument/2006/relationships/externalLink" Target="externalLinks/externalLink130.xml"/><Relationship Id="rId153" Type="http://schemas.openxmlformats.org/officeDocument/2006/relationships/externalLink" Target="externalLinks/externalLink151.xml"/><Relationship Id="rId174" Type="http://schemas.openxmlformats.org/officeDocument/2006/relationships/externalLink" Target="externalLinks/externalLink172.xml"/><Relationship Id="rId195" Type="http://schemas.openxmlformats.org/officeDocument/2006/relationships/externalLink" Target="externalLinks/externalLink193.xml"/><Relationship Id="rId209" Type="http://schemas.openxmlformats.org/officeDocument/2006/relationships/externalLink" Target="externalLinks/externalLink207.xml"/><Relationship Id="rId220" Type="http://schemas.openxmlformats.org/officeDocument/2006/relationships/externalLink" Target="externalLinks/externalLink218.xml"/><Relationship Id="rId241" Type="http://schemas.openxmlformats.org/officeDocument/2006/relationships/externalLink" Target="externalLinks/externalLink239.xml"/><Relationship Id="rId15" Type="http://schemas.openxmlformats.org/officeDocument/2006/relationships/externalLink" Target="externalLinks/externalLink13.xml"/><Relationship Id="rId36" Type="http://schemas.openxmlformats.org/officeDocument/2006/relationships/externalLink" Target="externalLinks/externalLink34.xml"/><Relationship Id="rId57" Type="http://schemas.openxmlformats.org/officeDocument/2006/relationships/externalLink" Target="externalLinks/externalLink55.xml"/><Relationship Id="rId262" Type="http://schemas.openxmlformats.org/officeDocument/2006/relationships/externalLink" Target="externalLinks/externalLink260.xml"/><Relationship Id="rId78" Type="http://schemas.openxmlformats.org/officeDocument/2006/relationships/externalLink" Target="externalLinks/externalLink76.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externalLink" Target="externalLinks/externalLink120.xml"/><Relationship Id="rId143" Type="http://schemas.openxmlformats.org/officeDocument/2006/relationships/externalLink" Target="externalLinks/externalLink141.xml"/><Relationship Id="rId164" Type="http://schemas.openxmlformats.org/officeDocument/2006/relationships/externalLink" Target="externalLinks/externalLink162.xml"/><Relationship Id="rId185" Type="http://schemas.openxmlformats.org/officeDocument/2006/relationships/externalLink" Target="externalLinks/externalLink183.xml"/><Relationship Id="rId9" Type="http://schemas.openxmlformats.org/officeDocument/2006/relationships/externalLink" Target="externalLinks/externalLink7.xml"/><Relationship Id="rId210" Type="http://schemas.openxmlformats.org/officeDocument/2006/relationships/externalLink" Target="externalLinks/externalLink208.xml"/><Relationship Id="rId26" Type="http://schemas.openxmlformats.org/officeDocument/2006/relationships/externalLink" Target="externalLinks/externalLink24.xml"/><Relationship Id="rId231" Type="http://schemas.openxmlformats.org/officeDocument/2006/relationships/externalLink" Target="externalLinks/externalLink229.xml"/><Relationship Id="rId252" Type="http://schemas.openxmlformats.org/officeDocument/2006/relationships/externalLink" Target="externalLinks/externalLink250.xml"/><Relationship Id="rId47" Type="http://schemas.openxmlformats.org/officeDocument/2006/relationships/externalLink" Target="externalLinks/externalLink45.xml"/><Relationship Id="rId68" Type="http://schemas.openxmlformats.org/officeDocument/2006/relationships/externalLink" Target="externalLinks/externalLink66.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33" Type="http://schemas.openxmlformats.org/officeDocument/2006/relationships/externalLink" Target="externalLinks/externalLink131.xml"/><Relationship Id="rId154" Type="http://schemas.openxmlformats.org/officeDocument/2006/relationships/externalLink" Target="externalLinks/externalLink152.xml"/><Relationship Id="rId175" Type="http://schemas.openxmlformats.org/officeDocument/2006/relationships/externalLink" Target="externalLinks/externalLink173.xml"/><Relationship Id="rId196" Type="http://schemas.openxmlformats.org/officeDocument/2006/relationships/externalLink" Target="externalLinks/externalLink194.xml"/><Relationship Id="rId200" Type="http://schemas.openxmlformats.org/officeDocument/2006/relationships/externalLink" Target="externalLinks/externalLink198.xml"/><Relationship Id="rId16" Type="http://schemas.openxmlformats.org/officeDocument/2006/relationships/externalLink" Target="externalLinks/externalLink14.xml"/><Relationship Id="rId221" Type="http://schemas.openxmlformats.org/officeDocument/2006/relationships/externalLink" Target="externalLinks/externalLink219.xml"/><Relationship Id="rId242" Type="http://schemas.openxmlformats.org/officeDocument/2006/relationships/externalLink" Target="externalLinks/externalLink240.xml"/><Relationship Id="rId263" Type="http://schemas.openxmlformats.org/officeDocument/2006/relationships/externalLink" Target="externalLinks/externalLink261.xml"/><Relationship Id="rId37" Type="http://schemas.openxmlformats.org/officeDocument/2006/relationships/externalLink" Target="externalLinks/externalLink35.xml"/><Relationship Id="rId58" Type="http://schemas.openxmlformats.org/officeDocument/2006/relationships/externalLink" Target="externalLinks/externalLink56.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123" Type="http://schemas.openxmlformats.org/officeDocument/2006/relationships/externalLink" Target="externalLinks/externalLink121.xml"/><Relationship Id="rId144" Type="http://schemas.openxmlformats.org/officeDocument/2006/relationships/externalLink" Target="externalLinks/externalLink142.xml"/><Relationship Id="rId90" Type="http://schemas.openxmlformats.org/officeDocument/2006/relationships/externalLink" Target="externalLinks/externalLink88.xml"/><Relationship Id="rId165" Type="http://schemas.openxmlformats.org/officeDocument/2006/relationships/externalLink" Target="externalLinks/externalLink163.xml"/><Relationship Id="rId186" Type="http://schemas.openxmlformats.org/officeDocument/2006/relationships/externalLink" Target="externalLinks/externalLink184.xml"/><Relationship Id="rId211" Type="http://schemas.openxmlformats.org/officeDocument/2006/relationships/externalLink" Target="externalLinks/externalLink209.xml"/><Relationship Id="rId232" Type="http://schemas.openxmlformats.org/officeDocument/2006/relationships/externalLink" Target="externalLinks/externalLink230.xml"/><Relationship Id="rId253" Type="http://schemas.openxmlformats.org/officeDocument/2006/relationships/externalLink" Target="externalLinks/externalLink251.xml"/><Relationship Id="rId27" Type="http://schemas.openxmlformats.org/officeDocument/2006/relationships/externalLink" Target="externalLinks/externalLink25.xml"/><Relationship Id="rId48" Type="http://schemas.openxmlformats.org/officeDocument/2006/relationships/externalLink" Target="externalLinks/externalLink46.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34" Type="http://schemas.openxmlformats.org/officeDocument/2006/relationships/externalLink" Target="externalLinks/externalLink132.xml"/><Relationship Id="rId80" Type="http://schemas.openxmlformats.org/officeDocument/2006/relationships/externalLink" Target="externalLinks/externalLink78.xml"/><Relationship Id="rId155" Type="http://schemas.openxmlformats.org/officeDocument/2006/relationships/externalLink" Target="externalLinks/externalLink153.xml"/><Relationship Id="rId176" Type="http://schemas.openxmlformats.org/officeDocument/2006/relationships/externalLink" Target="externalLinks/externalLink174.xml"/><Relationship Id="rId197" Type="http://schemas.openxmlformats.org/officeDocument/2006/relationships/externalLink" Target="externalLinks/externalLink195.xml"/><Relationship Id="rId201" Type="http://schemas.openxmlformats.org/officeDocument/2006/relationships/externalLink" Target="externalLinks/externalLink199.xml"/><Relationship Id="rId222" Type="http://schemas.openxmlformats.org/officeDocument/2006/relationships/externalLink" Target="externalLinks/externalLink220.xml"/><Relationship Id="rId243" Type="http://schemas.openxmlformats.org/officeDocument/2006/relationships/externalLink" Target="externalLinks/externalLink241.xml"/><Relationship Id="rId264" Type="http://schemas.openxmlformats.org/officeDocument/2006/relationships/externalLink" Target="externalLinks/externalLink262.xml"/><Relationship Id="rId17" Type="http://schemas.openxmlformats.org/officeDocument/2006/relationships/externalLink" Target="externalLinks/externalLink15.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24" Type="http://schemas.openxmlformats.org/officeDocument/2006/relationships/externalLink" Target="externalLinks/externalLink122.xml"/><Relationship Id="rId70" Type="http://schemas.openxmlformats.org/officeDocument/2006/relationships/externalLink" Target="externalLinks/externalLink68.xml"/><Relationship Id="rId91" Type="http://schemas.openxmlformats.org/officeDocument/2006/relationships/externalLink" Target="externalLinks/externalLink89.xml"/><Relationship Id="rId145" Type="http://schemas.openxmlformats.org/officeDocument/2006/relationships/externalLink" Target="externalLinks/externalLink143.xml"/><Relationship Id="rId166" Type="http://schemas.openxmlformats.org/officeDocument/2006/relationships/externalLink" Target="externalLinks/externalLink164.xml"/><Relationship Id="rId187" Type="http://schemas.openxmlformats.org/officeDocument/2006/relationships/externalLink" Target="externalLinks/externalLink185.xml"/><Relationship Id="rId1" Type="http://schemas.openxmlformats.org/officeDocument/2006/relationships/worksheet" Target="worksheets/sheet1.xml"/><Relationship Id="rId212" Type="http://schemas.openxmlformats.org/officeDocument/2006/relationships/externalLink" Target="externalLinks/externalLink210.xml"/><Relationship Id="rId233" Type="http://schemas.openxmlformats.org/officeDocument/2006/relationships/externalLink" Target="externalLinks/externalLink231.xml"/><Relationship Id="rId254" Type="http://schemas.openxmlformats.org/officeDocument/2006/relationships/externalLink" Target="externalLinks/externalLink252.xml"/><Relationship Id="rId28" Type="http://schemas.openxmlformats.org/officeDocument/2006/relationships/externalLink" Target="externalLinks/externalLink26.xml"/><Relationship Id="rId49" Type="http://schemas.openxmlformats.org/officeDocument/2006/relationships/externalLink" Target="externalLinks/externalLink47.xml"/><Relationship Id="rId114" Type="http://schemas.openxmlformats.org/officeDocument/2006/relationships/externalLink" Target="externalLinks/externalLink112.xml"/><Relationship Id="rId60" Type="http://schemas.openxmlformats.org/officeDocument/2006/relationships/externalLink" Target="externalLinks/externalLink58.xml"/><Relationship Id="rId81" Type="http://schemas.openxmlformats.org/officeDocument/2006/relationships/externalLink" Target="externalLinks/externalLink79.xml"/><Relationship Id="rId135" Type="http://schemas.openxmlformats.org/officeDocument/2006/relationships/externalLink" Target="externalLinks/externalLink133.xml"/><Relationship Id="rId156" Type="http://schemas.openxmlformats.org/officeDocument/2006/relationships/externalLink" Target="externalLinks/externalLink154.xml"/><Relationship Id="rId177" Type="http://schemas.openxmlformats.org/officeDocument/2006/relationships/externalLink" Target="externalLinks/externalLink175.xml"/><Relationship Id="rId198" Type="http://schemas.openxmlformats.org/officeDocument/2006/relationships/externalLink" Target="externalLinks/externalLink196.xml"/><Relationship Id="rId202" Type="http://schemas.openxmlformats.org/officeDocument/2006/relationships/externalLink" Target="externalLinks/externalLink200.xml"/><Relationship Id="rId223" Type="http://schemas.openxmlformats.org/officeDocument/2006/relationships/externalLink" Target="externalLinks/externalLink221.xml"/><Relationship Id="rId244" Type="http://schemas.openxmlformats.org/officeDocument/2006/relationships/externalLink" Target="externalLinks/externalLink242.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265" Type="http://schemas.openxmlformats.org/officeDocument/2006/relationships/externalLink" Target="externalLinks/externalLink263.xml"/><Relationship Id="rId50" Type="http://schemas.openxmlformats.org/officeDocument/2006/relationships/externalLink" Target="externalLinks/externalLink48.xml"/><Relationship Id="rId104" Type="http://schemas.openxmlformats.org/officeDocument/2006/relationships/externalLink" Target="externalLinks/externalLink102.xml"/><Relationship Id="rId125" Type="http://schemas.openxmlformats.org/officeDocument/2006/relationships/externalLink" Target="externalLinks/externalLink123.xml"/><Relationship Id="rId146" Type="http://schemas.openxmlformats.org/officeDocument/2006/relationships/externalLink" Target="externalLinks/externalLink144.xml"/><Relationship Id="rId167" Type="http://schemas.openxmlformats.org/officeDocument/2006/relationships/externalLink" Target="externalLinks/externalLink165.xml"/><Relationship Id="rId188" Type="http://schemas.openxmlformats.org/officeDocument/2006/relationships/externalLink" Target="externalLinks/externalLink186.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213" Type="http://schemas.openxmlformats.org/officeDocument/2006/relationships/externalLink" Target="externalLinks/externalLink211.xml"/><Relationship Id="rId234" Type="http://schemas.openxmlformats.org/officeDocument/2006/relationships/externalLink" Target="externalLinks/externalLink232.xml"/><Relationship Id="rId2" Type="http://schemas.openxmlformats.org/officeDocument/2006/relationships/worksheet" Target="worksheets/sheet2.xml"/><Relationship Id="rId29" Type="http://schemas.openxmlformats.org/officeDocument/2006/relationships/externalLink" Target="externalLinks/externalLink27.xml"/><Relationship Id="rId255" Type="http://schemas.openxmlformats.org/officeDocument/2006/relationships/externalLink" Target="externalLinks/externalLink253.xml"/><Relationship Id="rId40" Type="http://schemas.openxmlformats.org/officeDocument/2006/relationships/externalLink" Target="externalLinks/externalLink38.xml"/><Relationship Id="rId115" Type="http://schemas.openxmlformats.org/officeDocument/2006/relationships/externalLink" Target="externalLinks/externalLink113.xml"/><Relationship Id="rId136" Type="http://schemas.openxmlformats.org/officeDocument/2006/relationships/externalLink" Target="externalLinks/externalLink134.xml"/><Relationship Id="rId157" Type="http://schemas.openxmlformats.org/officeDocument/2006/relationships/externalLink" Target="externalLinks/externalLink155.xml"/><Relationship Id="rId178" Type="http://schemas.openxmlformats.org/officeDocument/2006/relationships/externalLink" Target="externalLinks/externalLink176.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99" Type="http://schemas.openxmlformats.org/officeDocument/2006/relationships/externalLink" Target="externalLinks/externalLink197.xml"/><Relationship Id="rId203" Type="http://schemas.openxmlformats.org/officeDocument/2006/relationships/externalLink" Target="externalLinks/externalLink201.xml"/><Relationship Id="rId19" Type="http://schemas.openxmlformats.org/officeDocument/2006/relationships/externalLink" Target="externalLinks/externalLink17.xml"/><Relationship Id="rId224" Type="http://schemas.openxmlformats.org/officeDocument/2006/relationships/externalLink" Target="externalLinks/externalLink222.xml"/><Relationship Id="rId245" Type="http://schemas.openxmlformats.org/officeDocument/2006/relationships/externalLink" Target="externalLinks/externalLink243.xml"/><Relationship Id="rId266" Type="http://schemas.openxmlformats.org/officeDocument/2006/relationships/externalLink" Target="externalLinks/externalLink264.xml"/><Relationship Id="rId30" Type="http://schemas.openxmlformats.org/officeDocument/2006/relationships/externalLink" Target="externalLinks/externalLink28.xml"/><Relationship Id="rId105" Type="http://schemas.openxmlformats.org/officeDocument/2006/relationships/externalLink" Target="externalLinks/externalLink103.xml"/><Relationship Id="rId126" Type="http://schemas.openxmlformats.org/officeDocument/2006/relationships/externalLink" Target="externalLinks/externalLink124.xml"/><Relationship Id="rId147" Type="http://schemas.openxmlformats.org/officeDocument/2006/relationships/externalLink" Target="externalLinks/externalLink145.xml"/><Relationship Id="rId168" Type="http://schemas.openxmlformats.org/officeDocument/2006/relationships/externalLink" Target="externalLinks/externalLink16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189" Type="http://schemas.openxmlformats.org/officeDocument/2006/relationships/externalLink" Target="externalLinks/externalLink187.xml"/><Relationship Id="rId3" Type="http://schemas.openxmlformats.org/officeDocument/2006/relationships/externalLink" Target="externalLinks/externalLink1.xml"/><Relationship Id="rId214" Type="http://schemas.openxmlformats.org/officeDocument/2006/relationships/externalLink" Target="externalLinks/externalLink212.xml"/><Relationship Id="rId235" Type="http://schemas.openxmlformats.org/officeDocument/2006/relationships/externalLink" Target="externalLinks/externalLink233.xml"/><Relationship Id="rId256" Type="http://schemas.openxmlformats.org/officeDocument/2006/relationships/externalLink" Target="externalLinks/externalLink254.xml"/><Relationship Id="rId116" Type="http://schemas.openxmlformats.org/officeDocument/2006/relationships/externalLink" Target="externalLinks/externalLink114.xml"/><Relationship Id="rId137" Type="http://schemas.openxmlformats.org/officeDocument/2006/relationships/externalLink" Target="externalLinks/externalLink135.xml"/><Relationship Id="rId158" Type="http://schemas.openxmlformats.org/officeDocument/2006/relationships/externalLink" Target="externalLinks/externalLink156.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62" Type="http://schemas.openxmlformats.org/officeDocument/2006/relationships/externalLink" Target="externalLinks/externalLink60.xml"/><Relationship Id="rId83" Type="http://schemas.openxmlformats.org/officeDocument/2006/relationships/externalLink" Target="externalLinks/externalLink81.xml"/><Relationship Id="rId179" Type="http://schemas.openxmlformats.org/officeDocument/2006/relationships/externalLink" Target="externalLinks/externalLink177.xml"/><Relationship Id="rId190" Type="http://schemas.openxmlformats.org/officeDocument/2006/relationships/externalLink" Target="externalLinks/externalLink188.xml"/><Relationship Id="rId204" Type="http://schemas.openxmlformats.org/officeDocument/2006/relationships/externalLink" Target="externalLinks/externalLink202.xml"/><Relationship Id="rId225" Type="http://schemas.openxmlformats.org/officeDocument/2006/relationships/externalLink" Target="externalLinks/externalLink223.xml"/><Relationship Id="rId246" Type="http://schemas.openxmlformats.org/officeDocument/2006/relationships/externalLink" Target="externalLinks/externalLink244.xml"/><Relationship Id="rId267" Type="http://schemas.openxmlformats.org/officeDocument/2006/relationships/externalLink" Target="externalLinks/externalLink265.xml"/><Relationship Id="rId106" Type="http://schemas.openxmlformats.org/officeDocument/2006/relationships/externalLink" Target="externalLinks/externalLink104.xml"/><Relationship Id="rId127" Type="http://schemas.openxmlformats.org/officeDocument/2006/relationships/externalLink" Target="externalLinks/externalLink12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52" Type="http://schemas.openxmlformats.org/officeDocument/2006/relationships/externalLink" Target="externalLinks/externalLink50.xml"/><Relationship Id="rId73" Type="http://schemas.openxmlformats.org/officeDocument/2006/relationships/externalLink" Target="externalLinks/externalLink71.xml"/><Relationship Id="rId94" Type="http://schemas.openxmlformats.org/officeDocument/2006/relationships/externalLink" Target="externalLinks/externalLink92.xml"/><Relationship Id="rId148" Type="http://schemas.openxmlformats.org/officeDocument/2006/relationships/externalLink" Target="externalLinks/externalLink146.xml"/><Relationship Id="rId169" Type="http://schemas.openxmlformats.org/officeDocument/2006/relationships/externalLink" Target="externalLinks/externalLink167.xml"/><Relationship Id="rId4" Type="http://schemas.openxmlformats.org/officeDocument/2006/relationships/externalLink" Target="externalLinks/externalLink2.xml"/><Relationship Id="rId180" Type="http://schemas.openxmlformats.org/officeDocument/2006/relationships/externalLink" Target="externalLinks/externalLink178.xml"/><Relationship Id="rId215" Type="http://schemas.openxmlformats.org/officeDocument/2006/relationships/externalLink" Target="externalLinks/externalLink213.xml"/><Relationship Id="rId236" Type="http://schemas.openxmlformats.org/officeDocument/2006/relationships/externalLink" Target="externalLinks/externalLink234.xml"/><Relationship Id="rId257" Type="http://schemas.openxmlformats.org/officeDocument/2006/relationships/externalLink" Target="externalLinks/externalLink255.xml"/><Relationship Id="rId42" Type="http://schemas.openxmlformats.org/officeDocument/2006/relationships/externalLink" Target="externalLinks/externalLink40.xml"/><Relationship Id="rId84" Type="http://schemas.openxmlformats.org/officeDocument/2006/relationships/externalLink" Target="externalLinks/externalLink82.xml"/><Relationship Id="rId138" Type="http://schemas.openxmlformats.org/officeDocument/2006/relationships/externalLink" Target="externalLinks/externalLink136.xml"/><Relationship Id="rId191" Type="http://schemas.openxmlformats.org/officeDocument/2006/relationships/externalLink" Target="externalLinks/externalLink189.xml"/><Relationship Id="rId205" Type="http://schemas.openxmlformats.org/officeDocument/2006/relationships/externalLink" Target="externalLinks/externalLink203.xml"/><Relationship Id="rId247" Type="http://schemas.openxmlformats.org/officeDocument/2006/relationships/externalLink" Target="externalLinks/externalLink245.xml"/><Relationship Id="rId107" Type="http://schemas.openxmlformats.org/officeDocument/2006/relationships/externalLink" Target="externalLinks/externalLink10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675;2026/2.%20&#45824;&#44396;&#48376;&#48512;/17.%20&#44221;&#48512;&#44256;&#49549;&#49440;%20&#45824;&#44396;&#50669;&#44396;&#45236;%20N21B%20&#50808;%209&#44060;&#49548;%20&#48516;&#44592;&#44592;&#44060;&#47049;&#50640;%20&#46384;&#47480;%20&#44592;&#44228;&#49888;&#54840;&#49444;&#48708;%20&#52384;&#44144;&#49444;&#52824;%20&#44277;&#49324;(&#51204;&#44592;&#52376;%20&#44608;&#51060;&#44260;)/1.%20&#44228;&#50557;&#50836;&#52397;/(&#48537;&#51076;2)%20&#45800;&#44032;&#49328;&#52636;&#49436;v3&#49688;&#512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51204;&#47141;&#54016;&#49436;&#48260;\samsung%20(g)\&#44552;&#50689;&#51652;&#54260;&#45908;\&#44552;&#50689;&#51652;%20&#51089;&#50629;\2010%20job\E10R-&#44277;&#54637;&#52384;&#46020;\01.&#45236;&#50669;&#49436;%20&#51089;&#50629;\3.%20&#45236;&#50669;&#49436;%20&#51228;&#52636;\03.%203&#52264;&#48516;%20&#45236;&#50669;&#49436;%20&#51228;&#52636;-(110315)\Documents%20and%20Settings\WinXP\My%20Documents\&#51204;&#44592;&#51088;&#4730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50724;&#46041;&#47197;\&#50724;&#46041;&#47197;\MSOFFICE\EXCEL\data\DATA\&#50504;&#51222;&#44592;&#4436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C:\WINDOWS\&#48148;&#53461;%20&#54868;&#47732;\&#51068;&#50948;&#45824;&#44032;\&#49688;&#47049;&#51312;&#49436;,&#45800;&#44032;,&#50696;&#49328;&#45236;&#50669;&#49436;(&#44608;&#52380;&#49884;&#49444;&#52572;&#51333;&#49688;&#5122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Documents%20and%20Settings\&#44592;&#48376;\Local%20Settings\Temporary%20Internet%20Files\Content.IE5\R5VH8239\&#51060;&#51204;&#51088;&#47308;\2008&#49888;&#49345;&#54984;\1.%202008%20&#49444;&#44228;&#44288;&#47144;\&#45800;&#44032;&#44228;&#50557;\&#48512;&#49328;\Documents%20and%20Settings\jeon_jaeju\My%20Documents\JJU\2003&#45380;&#45800;&#44032;&#45236;&#50669;&#49436;(2003&#49688;&#51221;&#52572;&#51333;&#54869;&#51221;&#48376;).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4277;&#49437;&#45224;\SharedDocs\project\&#48516;&#45817;&#49440;\&#50773;&#49901;&#47532;~&#49440;&#47497;\&#45225;&#54408;\02.11.01%20&#45225;&#54408;&#50857;\&#45236;&#50669;(&#54872;&#44592;&#49892;%20&#52628;&#44032;)\&#49688;&#49436;-&#49440;&#47497;\&#49444;&#44228;&#49436;\&#44032;&#44277;%20&#49688;&#52397;-&#50724;&#49328;.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50577;&#51116;&#50857;\&#50857;&#49328;-&#44032;&#51340;\&#44221;&#51032;&#49440;%20&#52572;&#51333;\3&#52264;\&#44221;&#51032;&#49440;last\&#50696;&#49328;&#49436;(&#51648;&#54616;).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X:\01.&#54728;&#44221;&#52384;%20&#51089;&#50629;&#48169;\01.2006%20&#51089;&#50629;&#51921;\&#44396;&#47196;&#49849;&#47924;&#49324;&#47924;&#49548;%20&#48337;&#51216;&#48516;&#49548;\&#45225;&#54408;0913\01.&#49444;&#44228;&#49436;\01.&#53685;&#49888;&#45236;&#50669;(&#50724;&#48393;&#50669;%20&#45236;&#48512;&#44060;&#49688;).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51204;&#47141;%20&#47928;&#49436;&#46020;&#47732;\&#45236;&#50669;&#49436;\&#48376;&#45236;&#50669;(&#49457;&#44284;&#4793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44608;&#50896;&#44600;\&#49548;&#49688;&#47141;\DATA-DATA-DATA\&#51204;&#44592;\&#51204;&#44592;&#45236;&#50669;&#49436;\&#44592;&#53440;\&#51204;&#44592;&#51652;&#54616;&#45224;&#52285;(&#50872;&#49328;&#50724;&#49688;&#44288;&#44144;&#48156;&#51452;)\&#44608;&#50896;&#44600;(&#48156;&#51452;&#45236;&#50669;&#49436;&#52572;&#51333;2001.9.18)\&#44608;&#5425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44608;&#50896;&#44600;\&#49548;&#49688;&#47141;\DATA-DATA-DATA\&#44228;&#51109;\&#52572;&#51333;&#45236;&#50669;&#49436;(&#44592;&#51088;&#51116;)\&#44592;&#53440;\&#49436;&#50872;&#49884;(&#44397;&#49324;&#48393;,&#49345;&#46020;,&#49888;&#47548;&#48176;&#49688;&#51648;)\&#45209;&#49457;&#45824;(&#52572;&#51333;)\&#45209;&#49457;&#45824;\&#44608;&#5425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WORK\&#49324;&#50629;&#48156;&#51452;\&#44277;&#49324;&#48156;&#51452;\&#51060;&#50896;&#50808;15\&#49444;&#44228;&#49436;\&#49440;&#47196;&#48512;&#48516;\&#49444;&#44228;&#49436;\&#45236;&#50669;(&#47560;&#4817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46041;&#50896;.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44608;&#51221;&#51456;\JOB\LOTUS\9605P\BB_C-BD\OUT\YE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a\&#49688;&#50896;&#48124;&#51088;&#50669;&#49324;\&#54620;&#44397;&#52384;&#46020;&#45824;&#54617;\&#45236;&#50669;(&#52384;&#46020;&#45824;&#54617;).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44608;&#44480;&#50689;\jobdata\jobdata\200318e&#51473;&#50521;&#49440;&#51228;&#52380;-&#46020;&#45812;&#44036;\&#44592;&#53440;\&#53685;&#49888;&#52992;&#51060;&#48660;-&#45800;&#4403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48149;&#51652;&#50689;\&#53469;&#49884;&#50868;&#49569;&#51312;&#54633;\Documents%20and%20Settings\1\&#48148;&#53461;%20&#54868;&#47732;\&#51068;&#49328;&#50669;&#49324;\&#45236;&#50669;&#49436;(&#52572;&#51333;)\&#53685;&#49888;\1.&#50669;&#47924;&#50857;&#53685;&#49888;&#49444;&#48708;\&#51068;&#49328;&#50669;&#49324;-&#53685;&#49888;.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G_&#52384;&#46020;&#44148;&#49444;&#48376;&#48512;_&#44221;&#51064;&#49440;&#50277;&#44264;&#50669;/My%20Documents/&#45432;&#51076;-CHOI.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X:\PROJECT\&#52824;&#50501;\&#50641;&#49472;\&#51204;&#47141;&#45236;&#50669;.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J:\&#50857;&#49328;~&#47928;&#49328;(3&#52264;%202003.10)\&#44277;&#49324;&#48156;&#51452;&#50857;\&#44032;&#51340;-&#51068;&#49328;\&#45800;&#44032;&#49328;&#52636;&#49436;\&#49444;&#44228;&#49436;.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4889;&#51064;&#44600;\&#44536;&#47088;&#51667;\&#51204;&#47141;&#45236;&#50669;.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54620;&#44397;&#52384;&#46020;&#45824;&#54617;/&#45236;&#50669;(&#52384;&#46020;&#45824;&#54617;).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20030210&#51473;&#50521;&#49440;&#44396;&#46164;&#51204;&#52384;&#48320;&#51204;&#49548;&#50808;3&#44060;&#49548;/&#48320;&#51204;&#49444;&#48708;/&#45236;&#50669;&#49436;/&#50577;&#54217;&#51665;&#50976;&#51221;&#45800;&#44032;&#4943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8149;&#54805;&#49688;\&#48372;&#45236;&#44592;\&#49345;&#50516;&#44732;&#45796;(1&#44277;&#44396;).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50980;&#49888;&#49688;\D\&#54028;&#51452;&#50668;&#51473;\&#54028;&#51452;&#50668;&#51473;&#44228;&#49328;&#49436;.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48149;&#49548;&#51109;&#45784;\&#47196;&#52972;%20&#46356;&#49828;&#53356;%20(c)\PORJECT-&#51089;&#50629;&#48169;\2002&#45380;\11&#50900;-&#49888;&#49688;&#46041;%20APT,&#54217;&#53469;&#50669;&#49324;\&#54217;&#53469;&#50669;&#49324;\&#44221;&#48512;&#49440;&#54217;&#53469;&#50669;&#49324;%20&#51613;&#52629;&#50640;&#46384;&#47480;%20&#53685;&#49888;&#49444;&#48708;%20&#49888;&#49444;%20&#44592;&#53440;&#44277;&#49324;\&#49688;&#47049;&#48143;&#45800;&#44032;&#49328;&#52636;&#49436;\drawing\cadjob\&#48512;&#51204;&#50669;&#49324;\&#45236;&#50669;&#49436;\1222\&#51204;&#44592;&#45236;&#50669;\&#45236;&#50669;&#49436;(&#48512;&#51204;&#50669;&#49324;2-&#51204;&#44592;F).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44608;&#51116;&#50980;\&#50689;&#46041;&#49440;\&#49436;&#50872;&#44148;&#49444;&#49324;&#50629;&#49548;\&#45800;&#44032;&#49328;&#52636;&#49436;\&#49444;&#44228;&#49436;.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50577;&#51116;&#50857;xp\doc\20030210&#51473;&#50521;&#49440;&#44396;&#46164;&#51204;&#52384;&#48320;&#51204;&#49548;&#50808;3&#44060;&#49548;\&#48320;&#51204;&#49444;&#48708;\&#45236;&#50669;&#49436;\&#50577;&#54217;&#51665;&#50976;&#51221;&#45800;&#44032;&#49436;.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44284;&#51109;&#45784;d&#48169;/&#50689;&#46041;&#49440;%20&#47560;&#52264;&#47532;~&#49888;&#44592;&#44036;&#51204;&#52264;&#49440;&#47196;&#49688;&#54644;&#48373;&#44396;&#44596;&#44553;&#44277;&#49324;/&#49444;&#44228;&#49436;/&#45800;&#44032;&#49328;&#52636;&#49436;/&#51088;&#47308;&#49892;/&#48149;&#54805;&#49688;/&#45236;&#50669;&#51105;&#50629;&#49892;/&#51473;&#50521;&#49440;(&#52397;&#47049;&#47532;-&#45909;&#49548;)/&#51473;&#50521;&#49440;&#45236;&#50669;&#49436;.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47928;&#44592;&#51456;-pc\2000proj\&#49436;&#48729;&#44256;\&#45800;&#44032;&#49328;&#52636;\&#51064;&#52380;&#50669;&#44396;&#45236;-OLD\&#54620;&#44053;&#50868;&#48152;&#54224;&#44592;&#44032;&#49444;.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X:\project\&#49688;&#50896;&#48124;&#51088;&#50669;&#49324;\&#44277;&#49324;&#50696;&#49328;&#45236;&#50669;&#49436;\&#51064;&#52380;&#50669;&#44396;&#45236;-OLD\&#54620;&#44053;&#50868;&#48152;&#54224;&#44592;&#44032;&#49444;.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51204;&#51068;&#49457;\&#51204;&#51068;&#49457;&#54616;&#46300;\WORK\&#51109;&#54637;&#49440;\&#49892;&#45236;&#5066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50577;&#51116;&#50857;xp\doc\&#45800;&#44032;&#49328;&#52636;&#49436;\&#51088;&#47308;&#49892;\&#48149;&#54805;&#49688;\&#45236;&#50669;&#51105;&#50629;&#49892;\&#51473;&#50521;&#49440;(&#52397;&#47049;&#47532;-&#45909;&#49548;)\&#51473;&#50521;&#49440;&#45236;&#50669;&#49436;.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44608;&#48124;&#51473;\&#47196;&#52972;%20&#46356;&#49828;&#53356;%20(d)\2001ksj\&#51648;&#51109;&#52384;&#53457;\154&#50689;&#52380;TL\EXCEL\EXCEL\&#44277;&#51333;&#45800;&#4403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51060;&#44592;&#54805;-&#51204;&#44592;\0.&#53685;&#54633;&#51068;&#50948;&#45824;&#44032;\down\Documents%20and%20Settings\Kyung-Soo%20Park\My%20Documents\2&#45800;&#44228;%20&#44148;&#52629;&#49884;&#49444;\2&#45800;&#44228;%20&#49457;&#44284;&#54408;\&#48512;&#45824;&#44148;&#47932;\&#49892;&#49884;&#49444;&#44228;95%25\&#48512;&#45824;&#44148;&#47932;%20&#49892;&#49884;&#49444;&#44228;95%25\24A0E314001-&#51204;&#44592;&#49444;&#44228;&#44228;&#49328;&#49436;\&#52992;&#51060;&#48660;&#54728;&#50857;&#51204;&#47448;&#48143;&#51204;&#49440;&#44288;&#44508;&#44201;&#54364;.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45800;&#44032;&#49328;&#52636;&#49436;/&#51088;&#47308;&#49892;/&#48149;&#54805;&#49688;/&#45236;&#50669;&#51105;&#50629;&#49892;/&#51473;&#50521;&#49440;(&#52397;&#47049;&#47532;-&#45909;&#49548;)/&#51473;&#50521;&#49440;&#45236;&#50669;&#49436;.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51452;&#50896;\&#51089;&#50629;&#44277;&#50976;&#48169;\2004-06&#54868;&#51068;\2006-&#46020;&#54868;\&#49888;-&#54620;&#48169;&#49328;&#50629;&#45800;&#51648;\&#54620;&#48169;&#49457;&#44284;&#47932;\2006-7\&#45236;&#50669;&#49436;\&#45236;&#50669;&#49436;(&#49324;&#44553;&#51228;&#50808;)\&#54620;&#48169;&#45236;&#50669;&#49436;&#48143;&#49688;&#47049;.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47928;&#44592;&#51456;\f%20&#54260;&#45908;\&#51032;&#47161;sw\&#49688;&#47049;\&#49444;&#44228;&#49436;.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X:\2001ksj\&#51648;&#51109;&#52384;&#53457;\154&#50689;&#52380;TL\EXCEL\EXCEL\&#44277;&#51333;&#45800;&#4403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A:\&#50689;&#46041;&#49440;\yds\LMEBM005.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1060;&#49457;&#51652;\2005&#45380;\&#49444;&#48320;&#54788;&#54889;(3&#52264;)\&#50668;&#44148;&#48372;&#44256;(&#51204;&#47141;)\2.&#50517;&#51077;&#49888;&#49444;&#48320;&#44221;\Documents%20and%20Settings\a\&#48148;&#53461;%20&#54868;&#47732;\(23)&#44221;&#48512;&#49440;%20&#50500;&#54252;&#49888;&#46041;\&#49444;&#44228;&#49436;\OfficePolder\&#51652;&#54665;&#44277;&#49324;\(2)&#45824;&#49328;&#47732;&#54616;&#49688;&#52376;&#47532;&#51109;\&#49892;&#54665;&#44288;&#47144;\&#44368;&#53685;&#50672;&#49688;&#50896;&#49444;&#44228;&#49436;(&#46020;&#44553;).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51060;&#52285;&#54872;\D\My%20Documents\EXCEL\SEO\&#44221;&#51032;&#49440;(&#50857;&#49328;~&#47928;&#49328;&#44036;)\&#51076;&#49884;&#48176;&#51204;\&#51076;&#49884;&#48176;&#51204;&#45236;&#50669;.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X:\2000pro~\0006\&#49437;&#44228;&#50669;&#44396;&#45236;\&#45236;&#50669;&#49436;\1,2&#45800;&#44228;\&#49436;&#48729;&#44256;\&#45236;&#50669;\&#51064;&#52380;&#50669;&#44396;&#45236;-OLD\&#54620;&#44053;&#50868;&#48152;&#54224;&#44592;&#44032;&#4944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1109;&#54788;&#50689;\JOBDATA\&#51076;&#52285;&#47925;\KKD\&#49444;&#44228;\&#49436;&#50872;&#54868;&#51204;\2&#52264;\&#53440;&#49324;Data\&#51473;&#47049;&#49328;&#52636;.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49457;&#54840;\&#47928;&#48393;&#44148;&#49444;\&#44396;&#51312;&#48512;\2001\&#48393;&#52492;&#44368;&#51116;&#44032;&#49444;&#44277;&#49324;&#49892;&#49884;&#49444;&#44228;\&#49688;&#47049;&#49328;&#52636;&#49436;-&#52509;&#44292;&#48516;\&#51109;&#52380;&#44368;(&#44368;&#47049;&#4427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48149;&#49548;&#51109;&#45784;\&#47196;&#52972;%20&#46356;&#49828;&#53356;%20(c)\&#48149;&#51333;&#50896;\&#50857;&#49328;&#51068;&#49345;&#44160;&#49688;&#44256;%20(&#52509;&#52404;)\&#50857;&#49328;&#51068;&#49345;\&#45236;&#50669;&#4943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49440;&#47196;\&#44452;&#46020;&#44277;&#49324;%20&#44288;&#47144;\2011&#45380;\2011&#45380;&#46020;%20&#50672;&#44036;&#45800;&#44032;&#44228;&#50557;\&#49444;&#44228;&#49436;%20&#48143;%20&#51068;&#50948;&#45824;&#44032;(&#52572;&#51333;)\2011&#45380;&#46020;%20&#51068;&#50948;&#45824;&#44032;(2&#44400;)(110206)&#51068;&#49345;&#44048;&#49324;%20&#54980;(&#49688;&#47049;%20&#51312;&#51221;%20&#54980;).xlsx"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51060;&#47928;&#50857;\&#51089;&#50629;&#49892;\&#51089;&#50629;&#49892;\&#52649;&#48513;&#49440;(&#52572;&#51333;)\&#45236;&#50669;&#49436;\&#44148;&#48376;&#50857;\&#49444;&#44228;&#49436;.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44608;&#51221;&#49885;\&#44277;&#50976;\&#48128;&#47112;&#45768;&#50628;03\&#54924;&#49324;&#47928;&#49436;\2000\&#51064;&#49324;&#51648;&#50896;\&#51088;&#47308;&#51089;&#49457;\Wia\&#49373;&#54032;&#51088;&#47308;&#48169;\&#44305;&#51452;&#51221;&#49345;&#54868;\&#44305;&#51452;&#51221;&#49345;&#54868;&#44228;&#54925;(0512).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47928;&#44592;&#51456;-pc\2000pro~\0006\&#49437;&#44228;&#50669;&#44396;&#45236;\&#45236;&#50669;&#49436;\1,2&#45800;&#44228;\&#49436;&#48729;&#44256;\&#45236;&#50669;\&#51064;&#52380;&#50669;&#44396;&#45236;-OLD\&#54620;&#44053;&#50868;&#48152;&#54224;&#44592;&#44032;&#49444;.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44428;&#49692;&#54861;xp\&#51473;&#50521;&#49440;&#45909;&#49548;&#50857;&#47928;\&#51473;&#50521;&#49440;&#45909;&#49548;&#50896;&#51452;&#44036;&#48156;&#51452;&#48376;\&#51473;&#50521;&#49440;%20&#45909;&#49548;~&#50857;&#47928;&#44036;(3&#52264;)\&#49444;&#44228;&#49436;\&#51088;&#47308;&#49892;\&#48149;&#54805;&#49688;\&#45236;&#50669;&#51105;&#50629;&#49892;\&#51473;&#50521;&#49440;(&#52397;&#47049;&#47532;-&#45909;&#49548;)\&#51473;&#50521;&#49440;&#45236;&#50669;&#49436;.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A:\hwp\dacom\&#50896;&#51452;~&#51228;&#52380;\&#50896;&#51452;&#52572;&#51333;\&#53685;&#51068;&#51068;&#50948;1.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44284;&#51109;&#45784;d&#48169;/2002&#45380;&#51089;&#50629;/&#44221;&#48512;&#49440;%20&#50504;&#50577;SP~&#44400;&#54252;SS&#44036;&#47588;&#49444;&#51217;&#51648;&#49440;&#49888;&#49444;&#44592;&#53440;&#44277;&#49324;/&#45800;&#44032;&#49328;&#52636;&#49436;/&#51088;&#47308;&#49892;/&#48149;&#54805;&#49688;/&#45236;&#50669;&#51105;&#50629;&#49892;/&#51473;&#50521;&#49440;(&#52397;&#47049;&#47532;-&#45909;&#49548;)/&#51473;&#50521;&#49440;&#45236;&#50669;&#49436;.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SHKWAK\&#52572;&#51333;&#48516;&#48372;&#44288;\WINDOWS\&#48148;&#53461;%20&#54868;&#47732;\&#50416;&#44592;&#48169;\email\&#44536;&#47088;&#51667;\&#50896;&#44032;&#49328;&#52637;&#44540;&#44144;.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44608;&#48276;&#49688;\&#44277;&#50976;\2000pro~\0006\&#49437;&#44228;&#50669;&#44396;&#45236;\&#45236;&#50669;&#49436;\1,2&#45800;&#44228;\&#49436;&#48729;&#44256;\&#45236;&#50669;\&#51064;&#52380;&#50669;&#44396;&#45236;-OLD\&#54620;&#44053;&#50868;&#48152;&#54224;&#44592;&#44032;&#4944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2004&#45380;&#46020;\&#44277;&#49324;\&#44277;&#49324;\&#44148;&#45328;&#47785;&#44060;&#47049;\&#44228;&#50557;&#50836;&#52397;\&#49341;&#51077;&#54805;\&#49328;&#52636;&#49444;&#44228;\&#44228;&#49328;&#4943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51312;&#52824;&#50896;&#48320;&#51204;&#49548;\&#49444;&#44228;&#52280;&#44256;&#51088;&#47308;.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51204;&#52384;&#54016;\2009&#45380;\2.%20&#44277;&#49324;&#49444;&#44228;(2009)\03.%20&#51613;&#54217;&#44284;&#49440;&#44368;%20&#49888;&#49444;%20&#51648;&#51109;&#51204;&#52384;&#51204;&#47141;&#49444;&#48708;%20&#51060;&#49444;\01.%20&#44228;&#50557;&#50836;&#52397;\02.%20&#49444;&#44228;&#49436;-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WINDOWS/&#48148;&#53461;%20&#54868;&#47732;/&#50416;&#44592;&#48169;/email/&#44536;&#47088;&#51667;/&#50896;&#44032;&#49328;&#52637;&#44540;&#44144;.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Ca\&#49688;&#50896;&#48124;&#51088;&#50669;&#49324;\KPCMS\My%20Documents\&#52712;&#49548;&#49324;&#5097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A:\My%20Documents\&#44221;&#48513;.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WORK\&#49324;&#50629;&#48156;&#51452;\&#44277;&#49324;&#48156;&#51452;\&#51060;&#50896;&#50808;15\&#49444;&#44228;&#49436;\&#50669;&#49324;&#48512;&#48516;\&#44221;&#52632;&#49440;%20&#44552;&#44257;~&#52632;&#52380;&#44036;%20&#51204;&#47141;&#49444;&#48708;%20&#45236;&#50669;&#49436;(&#50669;&#49324;&#48512;&#48516;)\&#49548;&#48169;&#45236;&#50669;(&#54217;&#45236;&#50669;)new.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51109;&#54788;&#50864;\&#50896;&#44032;&#44228;&#49328;\&#50896;&#44032;&#44228;&#49328;\2002&#45380;&#50896;&#44032;\Book4.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48324;&#54616;&#45720;&#49464;&#49345;\project\&#47592;&#45216;&#51320;&#47140;&#50836;&#50724;\Rev.C\&#50896;&#44032;03070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44428;&#49692;&#54861;xp\&#51473;&#50521;&#49440;&#45909;&#49548;&#50857;&#47928;\&#51473;&#50521;&#49440;&#45909;&#49548;&#50896;&#51452;&#44036;&#48156;&#51452;&#48376;\2003-1\2003\1111\&#44048;&#47532;&#48708;&#49328;&#52636;1.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2000pro~/0006/&#49437;&#44228;&#50669;&#44396;&#45236;/&#45236;&#50669;&#49436;/1,2&#45800;&#44228;/&#49436;&#48729;&#44256;/&#45236;&#50669;/&#51064;&#52380;&#50669;&#44396;&#45236;-OLD/&#54620;&#44053;&#50868;&#48152;&#54224;&#44592;&#44032;&#4944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L\DATA\TOTB4_1.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51312;&#49457;&#51456;\&#44277;&#50976;&#51088;&#47308;\EXCEL\EXCEL\&#44277;&#51333;&#45800;&#44032;.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Psybj\&#44221;&#51204;&#49440;%202&#52264;\My%20Documentsm\97\97&#49444;&#44228;\&#51312;&#52264;&#51109;&#50808;\&#51204;&#47141;&#49444;&#44228;.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49436;&#50864;&#50689;\c\work\Book4.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44428;&#51064;&#45909;xp\CD-01\My%20Documentsm\97\97&#49444;&#44228;\&#51312;&#52264;&#51109;&#50808;\&#51204;&#47141;&#49444;&#44228;.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B:\OFFICE%20&#50577;&#49885;\N&#36035;&#63963;-&#32887;.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49436;&#49849;&#55148;\&#54532;&#47196;&#51229;&#53944;2002\&#51076;&#52285;&#47925;\&#50864;&#51228;&#54617;\&#51473;&#47049;&#49328;&#52636;.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Z:\&#9733;&#9733;&#49444;&#44228;%20&#49457;&#44284;&#47932;&#9733;&#9733;\2020\02.%20&#46041;&#45824;&#44396;&#52264;&#47049;&#44592;&#51648;\100.%20&#49457;&#44284;&#47932;\03.%20&#49444;&#44228;&#49900;&#49324;&#49457;&#44284;&#47932;\02.&#49444;&#44228;&#50696;&#49328;&#45236;&#50669;&#49436;\&#49444;&#44228;&#50696;&#49328;&#45236;&#50669;&#49436;(&#46041;&#45824;&#44396;&#50669;&#44160;&#49688;&#44256;)-&#53076;&#47112;&#51068;.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Shkwak\work\WINDOWS\&#48148;&#53461;%20&#54868;&#47732;\drawing\&#50689;&#46041;&#49440;\&#44256;&#49324;&#47532;~&#49888;&#44592;&#44036;\&#45236;&#50669;&#49436;\&#44256;&#49324;&#47532;&#45236;&#50669;-new.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WINDOWS/&#48148;&#53461;%20&#54868;&#47732;/drawing/&#50689;&#46041;&#49440;/&#44256;&#49324;&#47532;~&#49888;&#44592;&#44036;/&#45236;&#50669;&#49436;/&#44256;&#49324;&#47532;&#45236;&#50669;-new.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A:\&#51109;&#54637;&#49440;\&#51109;&#54637;&#49440;&#49892;&#49884;-1&#52264;\&#49444;&#44228;&#49436;\1248-&#51068;&#5094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4608;&#51116;&#50980;xp\&#49888;&#47532;-&#49436;&#46020;(&#51312;&#45804;&#52397;&#45800;&#44032;)\WINDOWS\&#48148;&#53461;%20&#54868;&#47732;\Book1.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49436;&#49849;&#55148;\&#54532;&#47196;&#51229;&#53944;2002\&#51076;&#52285;&#47925;\KKD\&#49444;&#44228;\&#49436;&#50872;&#54868;&#51204;\2&#52264;\&#53440;&#49324;Data\&#51473;&#47049;&#49328;&#52636;.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HKWAK\&#52572;&#51333;&#48516;&#48372;&#44288;\WINDOWS\&#48148;&#53461;%20&#54868;&#47732;\05&#52280;&#44256;&#46020;&#47732;\&#44221;&#52632;&#49440;&#54217;&#45236;~&#47560;&#49437;\&#45225;&#54408;&#48516;\&#45824;&#48169;&#50808;%202&#44060;&#49548;\excel\&#45824;&#48169;&#45236;&#50669;.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48149;&#49345;&#51312;\1\project\&#51204;&#52264;&#49440;&#47196;\&#44221;&#50896;&#49440;\&#45236;&#50669;\&#51204;&#47141;\&#51204;&#47141;&#45236;&#50669;.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51109;&#54788;&#50689;\jobdata\&#51204;&#47141;2\&#44277;&#49324;&#44288;&#47144;\2002&#45380;&#49444;&#44228;\&#53552;&#45328;\&#54840;&#45224;&#49440;&#51204;&#52384;&#54868;&#44288;&#47144;\&#51648;&#51109;&#47932;&#51060;&#49444;&#44277;&#49324;\&#50501;&#49328;-&#49569;&#51221;&#47532;&#44036;\&#52572;&#51333;&#45236;&#50669;\WINDOWS\&#48148;&#53461;%20&#54868;&#47732;\&#54840;&#45224;&#49440;\0116\&#45236;&#50669;\&#45236;&#50669;&#49436;\&#45236;&#50669;.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WINDOWS/&#48148;&#53461;%20&#54868;&#47732;/05&#52280;&#44256;&#46020;&#47732;/&#44221;&#52632;&#49440;&#54217;&#45236;~&#47560;&#49437;/&#45225;&#54408;&#48516;/&#45824;&#48169;&#50808;%202&#44060;&#49548;/excel/&#45824;&#48169;&#45236;&#50669;.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WORK\&#49324;&#50629;&#48156;&#51452;\&#44277;&#49324;&#48156;&#51452;\&#51060;&#50896;&#50808;15\&#49444;&#44228;&#49436;\&#49440;&#47196;&#48512;&#48516;\&#49444;&#44228;&#49436;\&#44552;&#44257;~&#52632;&#52380;&#44036;&#51068;&#50948;&#45824;&#44032;.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51060;&#51456;&#50613;\jabdata\jobdata\200318e&#51473;&#50521;&#49440;&#51228;&#52380;-&#46020;&#45812;&#44036;\&#44592;&#53440;\&#53685;&#49888;&#52992;&#51060;&#48660;-&#45800;&#44032;.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51109;&#54788;&#50689;\jobdata\jobdata\200318e&#51473;&#50521;&#49440;&#51228;&#52380;-&#46020;&#45812;&#44036;\&#44592;&#53440;\&#53685;&#49888;&#52992;&#51060;&#48660;-&#45800;&#44032;.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SINWOO\share\WINDOWS\&#48148;&#53461;%20&#54868;&#47732;\dacom\&#51652;&#52380;~&#51613;&#54217;\&#51652;&#52380;,&#51613;&#54217;(9.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tcom\work\MY\RETAIN\&#50745;&#48317;&#51312;&#44552;&#49688;&#51221;.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44608;&#44480;&#50689;\JOBDATA\&#51076;&#52285;&#47925;\KKD\&#49444;&#44228;\&#49436;&#50872;&#54868;&#51204;\2&#52264;\&#53440;&#49324;Data\&#51473;&#47049;&#49328;&#52636;.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51060;&#47532;&#51452;&#49464;&#50668;/&#44221;&#51204;&#49440;&#44305;&#53685;&#49888;/&#48512;&#49328;&#44305;&#53685;&#49888;&#45236;&#50669;&#49436;1.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46041;&#45224;&#53685;&#49888;\&#44608;&#54644;&#47329;&#54868;&#51068;\&#49436;&#50872;-&#49884;&#55141;\&#50896;&#48376;&#45236;&#50669;&#49436;(&#49436;&#50872;~&#49884;&#55141;).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51060;&#49457;&#51652;\2005&#45380;\&#49444;&#48320;&#54788;&#54889;(3&#52264;)\&#50668;&#44148;&#48372;&#44256;(&#51204;&#47141;)\2.&#50517;&#51077;&#49888;&#49444;&#48320;&#44221;\Documents%20and%20Settings\a\&#48148;&#53461;%20&#54868;&#47732;\(23)&#44221;&#48512;&#49440;%20&#50500;&#54252;&#49888;&#46041;\&#49444;&#44228;&#49436;\OfficePolder\&#51652;&#54665;&#44277;&#49324;\(2)&#45824;&#49328;&#47732;&#54616;&#49688;&#52376;&#47532;&#51109;\&#49892;&#54665;&#44288;&#47144;\&#54620;&#44397;&#50528;&#45768;\&#51089;&#50629;\&#49436;&#47928;.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Hwe-17\hyowon\HYOWON\00.&#51061;&#49328;&#45824;&#50556;%20&#48373;&#49440;&#51204;&#52384;%20&#48143;%20&#44400;&#51109;&#44397;&#44032;&#49328;&#50629;%20&#51064;&#51077;\%23%23&#51089;&#50629;&#51473;\02.&#49444;&#44228;&#45236;&#50669;&#49436;\0924\&#51204;&#49569;&#47581;\&#51204;&#49569;&#47581;_&#49688;&#47049;.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Inter-work\D\&#44264;&#51116;&#51665;&#44228;(&#45432;&#50896;&#44396;).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47928;&#44592;&#51456;\backup%20(f)\99PROJ\Doh(9916)\&#51064;&#52380;&#50669;&#44396;&#45236;-OLD\&#54620;&#44053;&#50868;&#48152;&#54224;&#44592;&#44032;&#49444;.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44428;&#51064;&#45909;xp\CD-01\My%20Documentsm\99\99&#49444;&#44228;\&#44277;&#51221;&#48324;\&#44032;&#44277;&#52992;&#51060;&#48660;&#49888;&#49444;(&#53552;&#45328;).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44608;&#51221;&#51456;\JOB\My%20Documents\EXCEL\JUNGANG\&#50577;&#46041;&#50669;&#49324;.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CSH\&#44032;&#51256;&#44032;&#49464;&#50836;\OFFICE%20&#50577;&#49885;\N&#36035;&#63963;-&#3288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X:\My%20Documents\&#50896;&#48376;.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99PROJ/Doh(9916)/&#51064;&#52380;&#50669;&#44396;&#45236;-OLD/&#54620;&#44053;&#50868;&#48152;&#54224;&#44592;&#44032;&#49444;.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51060;&#51204;&#51088;&#47308;\2008&#49888;&#49345;&#54984;\1.%202008%20&#49444;&#44228;&#44288;&#47144;\&#45800;&#44032;&#44228;&#50557;\&#48512;&#49328;\2008&#48512;&#51648;&#45800;&#44032;(080124).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44608;&#51116;&#48393;\PROJECT\hb\&#49340;&#49328;1&#51648;&#44396;(&#49892;&#49884;)\&#51452;&#44277;&#49688;&#47049;\&#51068;&#50948;&#45824;&#44032;9803.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X:\Project\345KV_&#49888;&#44032;&#54217;-&#48120;&#44552;\&#53468;&#50504;1&#44277;&#44396;\&#52572;&#51333;(&#44053;&#53468;&#49885;)\&#54861;&#44540;\&#53468;&#50504;-&#49888;&#49436;&#49328;\&#44592;&#52488;&#52509;&#44292;\&#44053;&#44288;\&#44053;&#44288;&#45236;&#50669;&#49436;.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Psybj\&#44221;&#51204;&#49440;%202&#52264;\&#51204;&#47141;\&#44608;&#49457;&#46973;2001.11.11\&#49324;&#50629;&#44288;&#47144;\2-&#49444;&#44228;&#44288;&#47144;\2001&#45380;&#46020;%20&#49444;&#44228;\2-&#54616;&#48152;&#44592;\&#49324;&#50629;&#44288;&#47144;\&#50857;&#50669;&#49444;&#44228;\&#50504;&#46041;&#44060;&#47049;\3-&#50504;&#46041;&#50669;&#52572;&#51333;&#49688;&#51221;&#45225;&#54408;0802\&#44288;&#44553;&#51088;&#51116;&#51312;&#49436;-&#49688;&#51221;&#51204;&#50896;&#48376;.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Documents%20and%20Settings\kr\&#48148;&#53461;%20&#54868;&#47732;\&#49688;&#51221;-&#52572;&#51333;\&#51032;&#51221;&#48512;%20&#48513;&#48512;&#50669;&#49324;\&#51076;&#49884;(&#52572;&#51333;)\&#51076;&#49884;&#50669;&#49324;\&#45236;&#50669;&#49436;(&#51076;&#49884;&#50669;&#49324;).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10.143.181.22\&#44277;&#50976;\&#51204;&#47141;2\&#44277;&#49324;&#44288;&#47144;\2002&#45380;&#49444;&#44228;\&#53552;&#45328;\&#54840;&#45224;&#49440;&#51204;&#52384;&#54868;&#44288;&#47144;\&#51648;&#51109;&#47932;&#51060;&#49444;&#44277;&#49324;\&#50501;&#49328;-&#49569;&#51221;&#47532;&#44036;\&#52572;&#51333;&#45236;&#50669;\WINDOWS\&#48148;&#53461;%20&#54868;&#47732;\&#54840;&#45224;&#49440;\0116\&#45236;&#50669;\&#45236;&#50669;&#49436;\&#45236;&#5066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45432;&#54805;&#44512;\C\AS_CLAIM\MYCAR\PRDW30.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47928;&#44592;&#51456;\backup%20(f)\Project\345KV_&#49888;&#44032;&#54217;-&#48120;&#44552;\&#53468;&#50504;1&#44277;&#44396;\&#52572;&#51333;(&#44053;&#53468;&#49885;)\&#54861;&#44540;\&#53468;&#50504;-&#49888;&#49436;&#49328;\&#44592;&#52488;&#52509;&#44292;\&#44053;&#44288;\&#44053;&#44288;&#45236;&#50669;&#49436;.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44428;&#51064;&#45909;xp\CD-01\My%20Documentsm\99\99&#49444;&#44228;\&#44277;&#51221;&#48324;\&#44060;&#54224;&#44592;&#44060;&#498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1452;&#50896;\&#51089;&#50629;&#44277;&#50976;&#48169;\2004-&#45824;&#44396;&#45804;&#49457;\2&#44277;&#44396;&#49688;&#47049;&#49328;&#52636;&#4943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kec_eb\eb_1\PROP\Z98147\ARCH\SUM-PLT.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C:\&#9733;&#9733;&#49444;&#44228;%20&#49457;&#44284;&#47932;&#9733;&#9733;\2014\01%20&#49457;&#45224;-&#50668;&#51452;\1&#44277;&#44396;%20&#54032;&#44368;~&#44260;&#51648;&#50516;\04%20&#49444;&#44228;&#50696;&#49328;&#45236;&#50669;&#49436;\01%20&#54032;&#44368;~&#44260;&#51648;&#50516;%20&#44277;&#49324;&#50696;&#49328;&#45236;&#50669;&#49436;.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X:\My%20Documents\TL\&#51064;&#51452;\&#54728;&#44032;&#49436;&#47448;\&#50500;&#49328;1-1&#52264;.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51452;&#50896;\&#51089;&#50629;&#44277;&#50976;&#48169;\Documents%20and%20Settings\user\&#48148;&#53461;%20&#54868;&#47732;\WINDOWS\&#48148;&#53461;%20&#54868;&#47732;\&#50896;&#51088;&#47141;\&#52397;&#54644;&#51652;2\&#50896;&#51088;&#47141;&#51204;&#44592;.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C:\Documents%20and%20Settings\&#44592;&#48376;\Local%20Settings\Temporary%20Internet%20Files\Content.IE5\R5VH8239\WINDOWS\&#48148;&#53461;%20&#54868;&#47732;\(&#52572;&#51333;)&#50857;&#51217;&#51068;&#50948;&#45824;&#44032;(2005&#45380;&#46020;).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44608;&#48124;&#51473;\&#47196;&#52972;%20&#46356;&#49828;&#53356;%20(d)\My%20Documents\TL\&#51064;&#51452;\&#54728;&#44032;&#49436;&#47448;\&#50500;&#49328;2-1&#52264;.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44428;&#51064;&#45909;xp\CD-01\&#51204;&#47141;\&#44608;&#49457;&#46973;2001.11.11\&#49324;&#50629;&#44288;&#47144;\2-&#49444;&#44228;&#44288;&#47144;\2001&#45380;&#46020;%20&#49444;&#44228;\2-&#54616;&#48152;&#44592;\WINDOWS\&#48148;&#53461;%20&#54868;&#47732;\&#50669;&#49324;&#49328;&#52636;\&#47588;&#44257;&#50669;&#49324;.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48124;&#51060;\&#51089;&#50629;&#51473;&#51077;&#45768;&#45796;\&#51076;&#52285;&#47925;\&#51473;&#47049;&#49328;&#52636;.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J:\job\&#46020;&#45812;&#50669;&#44396;&#45236;\&#49352;%20&#54260;&#45908;\&#45800;&#44032;&#49328;&#52636;&#49436;\&#45800;&#44032;&#49328;&#52636;&#49436;(&#44160;&#49688;&#44256;).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47928;&#44592;&#51456;\f%20&#54260;&#45908;\&#49444;&#44228;-&#49464;&#48512;&#49444;&#44228;\&#45453;&#50629;&#50857;&#49688;\&#54868;&#45236;&#51648;&#44396;\&#51116;&#47308;&#44228;&#49328;-&#51665;&#44228;-&#44277;&#49324;&#48708;\22&#51116;&#47308;&#44228;&#49328;&#49436;-&#50668;&#48169;(&#45432;&#47448;&#51648;).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Server\server%20(C)\&#46041;&#48512;&#51204;&#46041;&#52264;&#49324;&#47924;&#49548;\2000&#45380;%20Data\&#45236;&#50669;&#49436;\1129\&#50696;&#49328;&#45236;&#50669;&#49436;(&#46041;&#48512;&#51204;&#46041;&#52264;&#49324;&#47924;&#49548;1010&#5106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46020;&#47196;&#51652;&#51676;(11,6)\&#50689;&#46041;&#49440;%20&#44053;&#47497;~&#51452;&#47928;&#51652;&#44036;%20&#51204;&#44592;&#44277;&#49324;\&#44228;&#49328;&#49436;\&#44053;&#47497;(&#49345;)&#55092;&#44172;&#49548;\12,10(NEW)\&#50756;&#49457;\&#46020;&#47732;\&#46020;&#47196;&#44277;&#49324;-F\&#50689;&#50629;&#49548;\&#44228;&#49328;&#49436;\&#45800;&#50577;&#55092;&#44172;&#49548;-&#44228;&#49328;&#49436;.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49457;&#54620;&#44508;\D\PROJECT\&#52384;&#46020;&#52397;\&#49688;&#46020;&#44428;&#51204;&#52384;&#48320;&#51204;&#45432;&#54980;&#49444;&#48708;&#44060;&#47049;&#44277;&#49324;\&#44552;&#51221;&#44396;&#48516;&#49548;&#50808;3&#44060;&#49548;&#47924;&#51064;&#54868;&#49444;&#48708;&#49888;&#49444;&#44592;&#53440;&#44277;&#49324;\&#49444;&#44228;&#49436;&amp;&#54616;&#51312;&#49436;\&#50696;&#49328;&#54616;&#51312;&#49436;(&#44552;&#51221;)_&#52992;&#51060;&#48660;&#52628;&#4403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47928;&#44592;&#51456;\f%20&#54260;&#45908;\01.PROJECT\08.&#44221;&#48512;&#49440;%20&#51312;&#52824;&#50896;~&#45824;&#44396;%20&#51204;&#52384;&#54868;%20&#49440;&#54805;&#44060;&#47049;&#44396;&#44036;%20&#53685;&#49888;&#49444;&#48708;%20&#49892;&#49884;&#49444;&#44228;\&#52280;&#51312;\&#45824;&#50689;&#51221;&#48372;&#53685;&#49888;&#51077;&#49688;&#51088;&#47308;(&#51204;&#46972;&#49440;&#48376;&#49440;&#53685;&#49888;)\cd1\&#51204;&#46972;&#49440;&#53685;&#49888;\&#51204;&#46972;&#49440;%20&#49436;&#46020;-&#49692;&#52380;&#44036;%20&#49892;&#49884;&#49444;&#44228;(2&#52264;)\&#49444;&#44228;&#45236;&#50669;&#49436;\1.&#51204;&#49569;&#47581;&#49444;&#48708;\02.&#54532;&#47196;&#51229;&#53944;ing\&#44221;&#52632;&#49440;\&#49444;&#44228;&#49436;\21999205-&#49688;&#47049;.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51060;&#51204;&#51088;&#47308;\2008&#49888;&#49345;&#54984;\1.%202008%20&#49444;&#44228;&#44288;&#47144;\&#45800;&#44032;&#44228;&#50557;\&#48512;&#49328;\DOCUME~1\&#49888;&#49345;&#54984;\LOCALS~1\Temp\Handy\&#44620;&#52824;\&#51068;&#50948;&#45824;&#44032;&#54364;\&#51068;&#50948;&#45824;&#44032;&#54364;(&#52572;&#51333;).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192.168.0.100\06&#45380;ducument\06&#45380;&#49324;&#50629;&#44228;&#54925;\&#44452;&#46020;&#44277;&#49324;\&#45380;&#44036;&#45800;&#44032;&#44228;&#50557;(&#44400;&#48324;)\Mywork\&#48512;&#51204;&#49440;(&#48512;&#51204;-&#44032;&#50556;)\XLS\&#48156;&#51452;&#49444;&#44228;&#49436;\&#52384;&#46020;&#52397;&#45800;&#44032;&#49328;&#52636;(2000&#45380;)\&#45800;&#44032;&#49328;&#52636;&#49436;1.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51109;&#54637;&#49440;\&#44592;&#48376;&#49444;&#44228;\jhs\spec\&#49444;&#44228;&#49436;\1195&#51068;&#50948;1-1.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44608;&#47749;&#54868;\DATA\DATA\HWP25\JANG\&#51109;&#54637;&#49440;&#49688;&#51221;\&#46041;&#50896;.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44608;&#49345;\&#49548;&#49324;~&#50896;&#49884;%20&#48373;&#49440;&#51204;&#52384;%20btl%20&#44592;&#48376;&#44228;&#54925;\&#45208;&#51032;&#50641;&#49464;&#47336;\9&#54840;&#49440;&#52509;&#44292;&#45236;&#50669;\&#51204;&#44592;&#44277;&#49324;&#45236;&#50669;\project\A04(tg1)\&#45225;&#54408;&#46020;&#49436;\DOC\&#45236;&#50669;&#49436;(&#49892;)\2000.10&#50900;\A04CA001-1.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50577;&#51116;&#50857;\&#50857;&#49328;-&#44032;&#51340;\PROJECT\&#49444;&#44228;&#44148;&#48324;\&#54840;&#45224;&#49440;&#49892;&#49884;\EXCEL\&#48177;&#50577;&#49324;&#49328;&#52636;.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WINDOWS\&#48148;&#53461;%20&#54868;&#47732;\&#51068;&#50948;&#45824;&#44032;(&#50577;&#49885;).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47928;&#44592;&#51456;\f%20&#54260;&#45908;\&#51312;&#54788;&#49457;\&#54840;&#45224;&#49440;&#51204;&#52384;&#54868;(2001.10)\&#50696;&#49328;(&#45824;&#51204;-&#44053;&#44221;)\&#45824;&#51204;-&#44053;&#44221;&#45236;&#50669;(&#49444;&#44228;&#48320;&#44221;47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ERVER\&#51228;&#52380;&#51088;&#47308;\97\97&#49444;&#44228;\&#45800;&#50577;&#50669;&#50808;%202&#44060;&#49548;%20&#49849;&#50517;%20&#44592;&#53440;&#44277;&#49324;\&#45800;&#49457;&#50669;&#50808;%202&#44060;&#49548;%20&#49849;&#50517;&#44592;&#53440;%20&#44592;&#53440;&#44277;&#49324;.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48149;&#44592;&#54788;\&#9654;&#54532;&#47196;&#51229;&#53944;\24.&#51061;&#49328;~&#45824;&#50556;%20&#48373;&#49440;&#51204;&#52384;%20&#48143;%20&#44400;&#51109;&#44397;&#44032;&#49328;&#50629;&#45800;&#51648;&#51064;&#51077;&#52384;&#46020;%20&#51204;&#52384;&#51204;&#47141;&#49444;&#48708;%20&#44592;&#48376;&#49444;&#44228;\02.&#53664;&#47785;&#44288;&#47144;&#51204;&#44592;&#49444;&#48708;\23.&#53664;&#47785;&#44288;&#47144;&#51204;&#44592;&#49444;&#48708;_2013_11_21(&#44277;&#45800;&#51228;&#52636;)\02.&#51204;&#44592;,&#53685;&#49888;&#48516;&#50556;&#53664;&#47785;&#44288;&#47196;%20&#45236;&#50669;&#49436;\&#53664;&#47785;&#44288;&#47196;_&#51068;&#50948;%20.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Ca\&#49548;&#49324;&#50896;&#49884;\&#46021;&#46020;\&#51109;&#54637;&#50896;&#49444;&#44228;\&#44277;&#45800;&#50896;&#49444;&#44228;\&#50696;&#49328;&#45236;&#50669;&#49436;(&#51204;&#47141;).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2005&#45380;%20&#54532;&#47196;&#51117;&#53944;\2005%20Project%20&#51204;&#47141;\&#45800;&#44032;&#49328;&#52636;&#49436;(&#49436;&#46020;~&#49692;&#52380;&#44036;%20&#49892;&#49884;&#49444;&#44228;)\01&#49436;&#46020;~&#49692;&#52380;&#44036;&#45236;&#50669;(&#49892;&#49884;&#49444;&#44228;).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44608;&#51221;&#51456;\JOB\&#48149;&#51333;&#50896;\&#50857;&#49328;&#51068;&#49345;&#44160;&#49688;&#44256;%20(&#52509;&#52404;)\&#50857;&#49328;&#51068;&#49345;\&#45236;&#50669;&#49436;.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44277;&#49437;&#45224;\SharedDocs\project\&#44221;&#48512;&#49440;\02.07.09%20&#52572;&#51333;\&#51204;&#47141;&#49444;&#48708;\&#44060;&#49548;&#48324;&#47749;&#49464;&#54364;\&#44060;&#49548;&#48324;&#47749;&#49464;&#54364;.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A:\hwp\&#54620;&#49556;&#44397;&#49324;\&#45800;&#44032;&#49328;&#52636;.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44053;&#49888;&#50864;&#50500;&#51088;&#50500;&#51088;\00ab_&#51109;&#54637;&#49440;%20&#50669;&#49324;\My%20Documents\&#51089;&#50629;&#49892;\&#52649;&#48513;&#49440;(&#52572;&#51333;)\&#48156;&#51452;&#49436;&#51089;&#50629;&#50756;&#47308;\&#45236;&#50669;&#49436;\&#44148;&#48376;&#50857;\1&#44277;&#44396;&#51204;&#46321;&#51204;&#47141;&#51109;&#52824;&#45236;&#50669;&#49436;.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Leesookwan\&#52649;&#48513;&#49440;&#54788;&#51109;\Documents%20and%20Settings\&#51060;&#49688;&#44288;\My%20Documents\&#45800;&#44032;&#49328;&#52636;&#49436;-1.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Psybj\&#44221;&#51204;&#49440;%202&#52264;\&#47924;&#49440;\&#47924;&#49440;&#44277;&#49324;\&#48320;&#51204;&#49548;&#51060;&#49444;\&#51060;&#49444;&#49444;&#44228;&#49436;\&#48320;&#51204;&#49548;&#47924;&#51064;&#54868;&#44277;&#49324;.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A:\My%20Documents\97\97&#49444;&#44228;\&#44033;&#54620;&#53552;&#45328;\&#48393;&#50577;&#44256;&#48176;\&#44060;&#47749;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47928;&#44592;&#51456;-pc\PROJECT'01\&#54840;&#45224;&#49440;\1&#44277;&#44396;\&#45800;&#44032;&#49328;&#52636;&#49436;\2000Su-in\&#49444;&#44228;&#52280;&#44256;&#51088;&#47308;\LMEBM005.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44608;&#51116;&#47564;\&#44608;&#51116;&#47564;\&#51204;&#52384;\&#44277;&#49324;&#52265;&#44277;\&#44277;&#49324;&#52265;&#44277;\&#49933;&#50857;&#51204;&#52384;&#48320;&#51204;&#49548;&#50808;%209&#44060;&#49548;%20&#48320;&#51204;&#49444;&#48708;%20&#48372;&#49688;&#44277;&#49324;.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50724;&#46041;&#47197;\&#50724;&#46041;&#47197;\MSOFFICE\EXCEL\data\DATA\BUS&#51216;&#44160;.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49457;&#48177;&#46041;\C\WINDOWS\Temporary%20Internet%20Files\2UXTTDNC\&#51649;&#51333;&#45432;&#51076;(GHRL2).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51221;&#49457;&#52268;\C\My%20Documents\&#49444;&#44228;&#48320;&#44221;\&#51204;&#47141;\&#44277;&#49324;&#50696;&#49328;&#54616;&#51312;&#49436;\&#44277;&#44553;&#50896;01.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44608;&#49457;&#50672;\HWP25\DATA\HWP25\&#54840;&#45224;&#49440;%20&#51061;&#49328;~&#49569;&#51221;&#47532;\&#52509;&#47932;&#47049;&#54364;(&#49888;&#4944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A:\&#52380;&#47532;&#50504;%20&#50937;&#47700;&#51068;.files\Plote\&#52280;&#44256;&#51088;&#47308;\&#51652;&#46020;\&#49688;&#48373;2K_02.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51060;&#51204;&#51088;&#47308;\2008&#49888;&#49345;&#54984;\1.%202008%20&#49444;&#44228;&#44288;&#47144;\&#45800;&#44032;&#44228;&#50557;\&#48512;&#49328;\myoffice\&#50864;&#52404;&#53685;\&#51076;&#51333;&#52384;\&#45236;&#50669;(&#52572;&#51333;1227).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51060;&#51204;&#51088;&#47308;\2008&#49888;&#49345;&#54984;\1.%202008%20&#49444;&#44228;&#44288;&#47144;\&#45800;&#44032;&#44228;&#50557;\&#48512;&#49328;\myoffice\&#50864;&#52404;&#53685;\&#51076;&#51333;&#52384;\&#45236;&#50669;&#49688;&#51221;.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ryu\Documents%20and%20Settings\krusers\Local%20Settings\Temporary%20Internet%20Files\Content.IE5\HM90CAZ4\&#49444;&#44228;&#49436;(&#51204;&#47141;&#49444;&#48708;).xlsx"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51204;&#50857;&#52384;\&#54252;&#52380;&#49569;&#50864;&#49688;&#47049;\hb\&#49340;&#49328;1&#51648;&#44396;(&#49892;&#49884;)\&#51452;&#44277;&#49688;&#47049;\&#51068;&#50948;&#45824;&#44032;98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4288;&#47532;&#48512;\C\JUNG\&#45824;&#54217;\&#51222;&#51648;.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J:\DATA\HWP25\&#54840;&#45224;&#49440;%20&#51061;&#49328;~&#49569;&#51221;&#47532;\&#52509;&#47932;&#47049;&#54364;(&#49888;&#49444;).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J:\&#44277;&#50976;&#50668;&#50836;\&#49888;&#45224;&#49444;&#44228;.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44608;&#47749;&#54868;\HWP25\DATA\HWP25\&#54840;&#45224;&#49440;%20&#51061;&#49328;~&#49569;&#51221;&#47532;\&#52509;&#47932;&#47049;&#54364;(&#49888;&#49444;).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44608;&#47749;&#54868;\HWP25\DATA\HWP25\&#54840;&#45224;&#49440;%20&#51061;&#49328;~&#49569;&#51221;&#47532;\&#45800;&#44032;&#49328;&#52636;&#49436;.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J:\&#44284;&#50629;(&#51652;&#54665;)\&#44053;&#47497;\DATA\HWP25\&#54840;&#45224;&#49440;%20&#51061;&#49328;~&#49569;&#51221;&#47532;\&#52509;&#47932;&#47049;&#54364;(&#49888;&#49444;).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Ca\&#49548;&#49324;&#50896;&#49884;\DATA\&#46041;&#50500;-1&#52264;\&#52280;&#44256;-&#51060;&#47928;\LMEBM005.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47928;&#44592;&#51456;\f%20&#54260;&#45908;\A-Project\3.&#51089;&#50629;&#47928;&#49436;\0306%20&#44228;&#49328;&#49436;\&#44228;&#49328;&#49436;%20&#44036;&#49440;.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X:\WINDOWS\&#48148;&#53461;%20&#54868;&#47732;\LMEBM005.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44608;&#49457;&#51068;\C\AS_CLAIM\MYCAR\PRDW30.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52380;&#52285;&#54840;\C\&#45824;&#44049;&#50629;&#47924;\&#44592;&#49457;&#51088;&#47308;\&#49688;&#47049;\&#51088;&#51116;&#44277;&#4455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PROJECT/2000Su-in/&#49444;&#44228;&#52280;&#44256;&#51088;&#47308;/LMEBM005.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47928;&#44592;&#51456;-pc\2000proj\&#49436;&#48729;&#44256;\&#45800;&#44032;&#49328;&#52636;\&#50689;&#46041;&#49440;\yds\LMEBM005.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44608;&#48276;&#49688;\&#44277;&#50976;\&#49437;&#44228;\1,2&#45800;&#44228;\&#49444;&#44228;(&#49436;&#48729;&#44256;).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X:\&#44221;&#48512;&#49440;&#48372;&#51312;&#44396;&#48516;&#49548;\&#51204;&#47141;\&#51204;&#47141;&#49328;&#52636;&#49436;\&#49548;&#51221;&#47532;\&#45224;&#49457;&#54788;&#51204;&#44592;&#45236;&#50669;.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44608;&#51008;&#49440;\D\&#44053;&#45236;&#51228;\&#49688;&#47049;&#49885;.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44608;&#54788;&#50865;\&#47215;&#45936;&#44148;&#49444;\&#44277;&#47924;&#44288;&#47144;&#51088;&#47308;\&#45236;&#50669;&#49436;\&#48320;&#44221;&#44228;&#50557;&#45236;&#50669;&#49436;\&#45236;&#50669;&#49436;\02.&#50896;&#44032;&#44228;&#49328;(1&#52264;&#48320;&#44221;).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A:\765\KV\TNY.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51060;&#49457;&#51652;\2005&#45380;\PROJECT\2000\&#49437;&#44228;&#51204;&#47141;\&#44256;&#48176;&#45236;&#50669;\&#52572;&#47749;&#49437;\&#50857;&#49328;&#49548;&#54868;&#47932;\&#51068;&#50948;&#45824;&#44032;.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C:\WORK\&#44221;&#52632;&#49440;\1&#52264;\&#49444;&#44228;&#50696;&#49328;&#45236;&#50669;&#49436;.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47928;&#44592;&#51456;\backup%20(f)\kjy\&#44592;&#52488;&#44277;&#49324;2.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44284;&#51109;&#45784;d&#48169;/&#44221;&#48512;&#49440;&#49884;&#55141;~&#44552;&#51221;&#44036;(&#44552;&#50529;&#51312;&#51221;1&#52264;)/&#45800;&#44032;&#49328;&#52636;&#49436;/&#51088;&#47308;&#49892;/&#48149;&#54805;&#49688;/&#45236;&#50669;&#51105;&#50629;&#49892;/&#51473;&#50521;&#49440;(&#52397;&#47049;&#47532;-&#45909;&#49548;)/&#51473;&#50521;&#49440;&#45236;&#50669;&#4943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X:\project\&#49688;&#50896;&#48124;&#51088;&#50669;&#49324;\&#44277;&#49324;&#50696;&#49328;&#45236;&#50669;&#49436;\ttt\&#51064;&#52380;&#50669;&#44396;&#45236;-OLD\&#54620;&#44053;&#50868;&#48152;&#54224;&#44592;&#44032;&#49444;.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44608;&#48124;&#51473;\&#47196;&#52972;%20&#46356;&#49828;&#53356;%20(d)\&#44592;&#52488;&#44277;&#49324;2.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50577;&#51116;&#50857;\&#50857;&#49328;-&#44032;&#51340;\PROJECT\EXCEUSER\TRANS\CHUNGBUK\&#52649;&#51452;&#54252;&#49444;&#51109;&#47141;.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47928;&#44592;&#51456;-pc\99PROJ\Doh(9916)\&#46041;&#50500;-1&#52264;\&#52280;&#44256;-&#51060;&#47928;\LMEBM005.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G_&#52384;&#46020;&#44148;&#49444;&#48376;&#48512;_&#44221;&#51064;&#49440;&#50277;&#44264;&#50669;/&#50896;&#44032;&#48516;&#49437;_&#49888;&#48260;&#51204;/0&#50896;&#44032;&#49436;&#49885;/HY_FORM(&#45800;&#49692;&#44273;).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http://mail10.hanmir.com/skc123/&#44592;&#44228;&#44221;&#48708;/02_&#44592;&#44228;&#44221;&#48708;_(&#48516;&#47448;).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48124;&#51060;\&#51089;&#50629;&#51473;&#51077;&#45768;&#45796;\&#51076;&#52285;&#47925;\KKD\&#49444;&#44228;\&#49436;&#50872;&#54868;&#51204;\2&#52264;\&#53440;&#49324;Data\&#51473;&#47049;&#49328;&#52636;.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47928;&#44592;&#51456;-pc\2000proj\&#49436;&#48729;&#44256;\&#45236;&#50669;\&#51064;&#52380;&#50669;&#44396;&#45236;-OLD\&#54620;&#44053;&#50868;&#48152;&#54224;&#44592;&#44032;&#494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44608;&#51221;&#51456;\JOB\WIN95\&#48148;&#53461;%20&#54868;&#47732;\&#45824;&#50864;&#45236;&#50669;&#49436;(1&#52264;)\LMEBM0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49457;&#54840;\&#47928;&#48393;&#44148;&#49444;\&#54532;&#47196;&#51229;&#53944;&#48169;\&#49688;&#54644;&#48373;&#44396;\&#52397;&#49569;(&#44032;&#47700;&#44264;&#46020;&#49688;&#50808;)\1\DATABANK\NAEKYNG\&#44608;&#52380;_&#45224;&#47732;\&#49688;&#47049;&#49328;&#52636;\07_&#50868;&#44257;&#44368;\DATA\KYUNGH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4608;&#51116;&#50980;\&#44221;&#51032;&#49440;\&#54840;&#45224;&#49440;&#49444;&#44228;&#50696;&#49328;&#49436;(&#51204;&#52264;&#4944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9324;&#50896;\&#44256;&#47140;%20(d)\2007PROJECT\&#54632;&#53468;&#52488;\&#52572;&#51333;&#45225;&#54408;&#46020;&#47732;\&#51204;&#44592;&#44277;&#49324;\&#47928;&#49436;&#51088;&#47308;\&#45236;&#50669;&#49436;\&#49340;&#48169;&#47928;&#54868;&#48373;&#51648;&#49468;&#53552;%20&#49444;&#44228;&#50857;&#50669;-&#51204;&#44592;(&#52509;&#4429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4608;&#47749;&#54868;\DATA\DATA\HWP25\JANG\&#51109;&#54637;&#49440;&#49688;&#51221;\1196-&#49688;&#4704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X:\&#44033;&#51333;&#51088;&#47308;\&#51204;&#52264;&#49440;&#47196;&#44288;&#47144;\&#50715;&#46020;&#47732;\&#50696;&#49328;&#49436;\&#50868;&#48152;&#4870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47928;&#44592;&#51456;\f%20&#54260;&#45908;\Documents%20and%20Settings\user\&#48148;&#53461;%20&#54868;&#47732;\10.11.23%20&#47805;&#44264;%20&#45236;&#50669;&#4943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44608;&#47749;&#54868;\DATA\DATA\HWP25\JANG\&#49688;&#51221;\2&#52264;&#49688;&#51221;\1196-&#49688;&#4704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47928;&#44592;&#51456;\backup%20(f)\&#54861;&#44540;\&#53468;&#50504;-&#49888;&#49436;&#49328;\&#44592;&#52488;&#52509;&#44292;\&#53468;&#50504;-&#49888;&#49436;&#49328;(2&#44277;&#443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54620;&#44221;&#48120;\C\&#51613;&#49444;&#44277;&#49324;\&#49888;&#49884;&#55141;SS\&#49688;&#47049;\&#49688;&#4704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50864;&#54840;&#44540;\D\chy\2000&#45380;\Xls\&#49328;&#52636;&#51312;&#4943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X:\Program%20Files\msoffice\&#44228;&#49328;&#4943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2011_&#50696;&#49328;&#44288;&#47532;\&#49324;&#50629;&#49900;&#51032;\2011&#45380;&#46020;\3&#52264;\&#49324;&#50629;&#49900;&#51032;(2011-3&#54840;)\&#49324;&#50629;&#49900;&#51032;%20&#45824;&#51109;.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X:\&#49888;&#47548;&#44396;&#45236;\&#49444;&#44228;&#49436;\&#49888;&#47548;&#49444;&#44228;&#4943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51452;&#50896;\&#51089;&#50629;&#44277;&#50976;&#48169;\&#51089;&#50629;&#44277;&#50976;&#48169;\&#46041;&#48512;&#44036;&#49440;&#46020;&#47196;\&#51089;&#50629;&#54620;&#45796;\&#45236;&#50669;&#49436;\&#45236;&#50669;&#49436;(&#44032;&#47196;&#46321;,&#44036;&#494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jm\d\My%20Documents\&#49888;&#54840;\2&#44277;&#44396;2&#54924;\&#45800;&#44032;&#49328;&#5263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47928;&#44592;&#51456;-pc\&#49888;&#47548;&#44396;&#45236;\&#49444;&#44228;&#49436;\&#49888;&#47548;&#49444;&#44228;&#4943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G_&#52384;&#46020;&#44148;&#49444;&#48376;&#48512;_&#44221;&#51064;&#49440;&#50277;&#44264;&#50669;/G_&#49340;&#49457;&#47932;&#49328;(&#51452;)_770397_Z.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51221;&#49345;&#44508;\&#50577;&#54217;\ok\&#45824;&#44396;-&#45824;&#46041;\&#44396;&#51312;&#44228;&#49328;&#49436;\&#52572;&#51333;\&#44368;&#45824;\77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48149;&#49548;&#51109;&#45784;\&#47196;&#52972;%20&#46356;&#49828;&#53356;%20(c)\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X:\2000proj\&#49436;&#48729;&#44256;\&#45236;&#50669;\&#50689;&#46041;&#49440;\yds\LMEBM0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DMPRO\DOWN\999\&#51068;&#50948;&#45824;&#44032;\YES-I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G_&#52384;&#46020;&#44148;&#49444;&#48376;&#48512;_&#44221;&#51064;&#49440;&#50277;&#44264;&#50669;/&#44036;&#49548;&#54868;/&#44592;&#53440;/&#54408;&#47785;-&#44592;&#44228;&#44221;&#48708;&#48372;&#44288;/&#55092;&#51648;&#44228;&#49688;_&#50896;&#48376;_&#44032;&#54217;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G_&#52384;&#46020;&#44148;&#49444;&#48376;&#48512;_&#44221;&#51064;&#49440;&#50277;&#44264;&#50669;/My%20Documents/&#44608;&#51648;&#49440;&#51032;&#44163;/&#44592;&#53440;/99_&#44592;&#44228;&#44221;&#48708;_&#48516;&#47448;(&#54869;&#51221;&#50504;).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51204;&#47141;&#54016;&#49436;&#48260;\samsung%20(g)\Documents%20and%20Settings\WinXP\My%20Documents\&#51204;&#44592;&#51088;&#473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e\&#50724;&#47532;~&#49688;&#50896;%20&#48373;&#49440;&#51204;&#52384;\Project\&#45824;&#50864;Bio%20celltrion\Calculations\Capacitor\Cable-vd(bio).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54620;&#44221;&#55148;\C\WINDOWS\TEMP\AS_CLAIM\MYCAR\PRDW3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1060;&#49457;&#51652;\2005&#45380;\&#49444;&#48320;&#54788;&#54889;(3&#52264;)\&#50668;&#44148;&#48372;&#44256;(&#51204;&#47141;)\2.&#50517;&#51077;&#49888;&#49444;&#48320;&#44221;\Documents%20and%20Settings\a\&#48148;&#53461;%20&#54868;&#47732;\(23)&#44221;&#48512;&#49440;%20&#50500;&#54252;&#49888;&#46041;\&#49444;&#44228;&#49436;\OfficePolder\&#51652;&#54665;&#44277;&#49324;\(2)&#45824;&#49328;&#47732;&#54616;&#49688;&#52376;&#47532;&#51109;\&#49892;&#54665;&#44288;&#47144;\&#49324;&#48376;%20-%20&#49892;&#54665;&#49328;&#52636;&#45236;&#5066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X:\&#44221;&#50896;&#49440;&#49437;&#44228;&#48143;&#49436;&#48729;&#44256;\&#49436;&#48729;&#44256;-&#50773;&#49901;&#47532;&#44036;\&#45236;&#47729;&#49436;\&#45236;&#50669;\&#50689;&#46041;&#49440;\yds\LMEBM0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51060;&#49324;&#45784;\13&#45380;\&#51648;&#47749;&#50896;\&#45824;~&#54620;&#48124;&#44397;\&#50896;&#44032;\&#50896;&#44032;(13)\&#50629;&#52404;\&#54788;&#45824;&#47196;&#53596;\&#49888;&#44508;&#44256;&#49549;&#52264;&#47049;220&#47049;\Users\&#50864;&#52285;&#48124;\AppData\Roaming\Microsoft\Excel\KJC\&#49884;&#49828;&#53596;&#53685;&#54633;\&#54364;&#51456;&#44277;&#51221;&#52509;&#44292;\&#49888;&#50980;&#49688;\&#47560;&#45776;&#46972;\&#47560;&#45776;&#46972;%20&#44277;&#5122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EXCEL\EXCEL\&#44277;&#51333;&#45800;&#4403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50504;&#51652;&#50689;\C\AS_CLAIM\MYCAR\PRDW3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yury\&#50864;&#51333;&#51456;(&#50780;&#44288;)\&#44033;&#51333;&#44277;&#49324;\&#51060;&#50896;-&#49900;&#52380;&#49444;&#44228;\&#44537;&#46041;&#51204;&#44592;\&#49444;&#44228;&#49436;.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9733;&#9734;&#49888;&#54840;&#50868;&#50689;(2019&#45380;~)&#9734;&#9733;/1.%20&#44277;&#49324;&#44288;&#47144;/=2026&#45380;/02.%20&#50976;&#51648;&#48372;&#49688;&#44277;&#49324;(&#50857;&#50669;)/1.%202026&#45380;%20&#45824;&#44396;&#48376;&#48512;%20&#49888;&#54840;&#44592;&#51109;&#52824;%20&#48372;&#49688;&#44277;&#49324;/00.%20&#9632;&#9632;&#9632;&#9632;&#9632;%20&#49444;&#44228;&#49436;%20&#9632;&#9632;&#9632;&#9632;&#9632;/2.%20&#49444;&#44228;&#49436;(2026&#45380;%20&#45824;&#44396;&#48376;&#48512;%20&#49888;&#54840;&#44592;&#51109;&#52824;%20&#48372;&#49688;&#44277;&#49324;)v6.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rkness\backup%20(f)\Documents%20and%20Settings\&#49569;&#44508;&#54840;\&#48148;&#53461;%20&#54868;&#47732;\Book1.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51068;&#50948;&#45824;&#44032;(&#54801;&#50864;&#51648;&#50668;,&#48176;&#49328;)-&#48176;&#49328;&#51089;&#50629;&#51473;&#51032;%20&#50892;&#53356;&#49884;&#53944;"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DWG\ILOT-MI\YUNCH\PLOT\S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My%20Documents\Book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49436;&#50689;&#49437;\D\2001&#45380;\&#49884;&#47549;&#46020;&#49436;&#44288;&#44053;&#45817;\TOTAL.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192.168.0.100\Documents%20and%20Settings\&#44592;&#48376;\Local%20Settings\Temporary%20Internet%20Files\Content.IE5\R5VH8239\&#51060;&#51204;&#51088;&#47308;\2008&#49888;&#49345;&#54984;\1.%202008%20&#49444;&#44228;&#44288;&#47144;\&#45800;&#44032;&#44228;&#50557;\&#48512;&#49328;\My%20Documents\&#49444;&#44228;&#50577;&#49885;\&#45800;&#44032;&#49328;&#52636;&#49436;(&#5257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mail10.hanmir.com/My%20Documents/skc123/&#51648;&#49688;/&#55141;&#44148;&#49324;/SKC/01_&#44592;&#44228;&#44221;&#48708;_(&#48516;&#4744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4608;&#48124;&#51473;\&#47196;&#52972;%20&#46356;&#49828;&#53356;%20(d)\&#54861;&#44540;\&#53468;&#50504;-&#49888;&#49436;&#49328;\&#44592;&#52488;&#52509;&#44292;\&#44053;&#44288;\&#44053;&#44288;&#45236;&#50669;&#49436;.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4608;&#48124;&#51473;\&#47196;&#52972;%20&#46356;&#49828;&#53356;%20(d)\My%20Documents\Book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44608;&#51116;&#50980;xp\&#49888;&#47532;-&#49436;&#46020;(&#51312;&#45804;&#52397;&#45800;&#44032;)\project\&#54952;&#52285;&#49888;&#54840;\&#49444;&#44228;&#48320;&#44221;\&#47581;&#50900;&#49324;\&#47581;&#50900;&#49324;&#45800;&#4403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Notebook\My%20Documents\My%20Documents\&#51204;&#47141;\&#45824;&#46041;&#49444;&#44228;&#51089;&#50629;\&#54840;&#45224;&#49440;&#51204;&#47141;&#49444;&#48708;\1&#45800;&#44228;\1&#44277;&#44396;\&#45236;&#50669;&#49436;(1&#45800;&#44228;1&#44277;&#4439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44608;&#44480;&#50689;\JOBDATA\&#51076;&#52285;&#47925;\&#51473;&#47049;&#49328;&#5263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7928;&#44592;&#51456;\f%20&#54260;&#45908;\My%20Documents\&#50896;&#48376;.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00-DRAW\224\00-DRAW\188\KWANGJOO\BACK-UP\188-TO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HKWAK\&#52572;&#51333;&#48516;&#48372;&#44288;\WINDOWS\&#48148;&#53461;%20&#54868;&#47732;\&#49688;&#49353;&#50669;&#49324;\&#51204;&#47141;(&#52572;&#51333;)\&#45236;&#50669;\&#52280;&#44256;\&#50669;&#49324;&#45236;&#50669;.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4277;&#49437;&#45224;\SharedDocs\project\&#44221;&#51032;&#49440;%20&#50857;&#49328;~&#47928;&#49328;(&#45225;&#54408;)\&#45236;&#50669;&#49436;\&#49688;&#49353;&#50669;%20&#44060;&#47049;&#44277;&#49324;\&#52384;&#44144;\&#45236;&#50669;&#49436;\&#51076;&#49884;&#48176;&#51204;\&#51076;&#49884;&#48176;&#51204;&#45236;&#50669;.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51204;&#52384;&#54016;\2007&#45380;\2%20&#44277;&#49324;&#49444;&#44228;\03.&#52649;&#48513;&#49440;%20&#48372;&#52380;~&#51020;&#49457;&#44036;%20&#49345;&#45817;&#44148;&#45328;&#47785;%20&#51077;&#52404;&#54868;%20&#50756;&#47308;&#50640;%20&#46384;&#47480;%20&#51204;&#52264;&#49440;&#47196;%20&#48372;&#50756;&#44277;&#49324;\01.&#44228;&#50557;&#50836;&#52397;\02.%20&#49444;&#44228;&#49436;-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WINDOWS/&#48148;&#53461;%20&#54868;&#47732;/&#49688;&#49353;&#50669;&#49324;/&#51204;&#47141;(&#52572;&#51333;)/&#45236;&#50669;/&#52280;&#44256;/&#50669;&#49324;&#45236;&#50669;.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Psybj\&#44221;&#51204;&#49440;%202&#52264;\My%20Documents\&#51089;&#50629;&#49892;\&#52649;&#48513;&#49440;(&#52572;&#51333;)\&#45236;&#50669;&#49436;\&#44148;&#48376;&#50857;\&#45800;&#44032;&#49328;&#52636;&#49436;(&#52384;&#44144;)-&#45225;&#54408;&#54980;&#49688;&#51221;&#46120;.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Users\KORAIL\AppData\Local\Temp\_AZTMP102_\&#49444;&#44228;&#49436;(&#49888;&#54840;&#49444;&#48708;%20&#44060;&#47049;%20&#44592;&#53440;&#44277;&#49324;(2&#52264;)).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0896;&#51333;&#52384;\&#54588;&#54644;&#48373;&#44396;\&#44284;&#51109;&#45784;d&#48169;\&#51473;&#50521;&#49440;&#51228;&#52380;&#50669;&#44396;&#45236;\&#45236;&#50669;(&#52572;&#51333;&#48156;&#51452;)\&#45800;&#44032;&#49328;&#52636;&#49436;\&#51088;&#47308;&#49892;\&#48149;&#54805;&#49688;\&#45236;&#50669;&#51105;&#50629;&#49892;\&#51473;&#50521;&#49440;(&#52397;&#47049;&#47532;-&#45909;&#49548;)\&#51473;&#50521;&#49440;&#45236;&#50669;&#4943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92.168.0.100\&#51221;&#54788;\&#51221;&#54788;\&#49440;&#47196;&#50629;&#47924;\2016&#45380;\16&#45380;%20&#49324;&#50629;\16&#45380;%20&#45800;&#44032;&#44228;&#50557;\&#44592;&#52488;&#49444;&#44228;\2016&#45380;&#46020;&#51068;&#50948;&#45824;&#44032;(&#52572;&#51333;)_&#51613;&#48729;&#51088;&#47308;&#54252;&#54632;(&#49688;&#51221;)-&#50696;&#51204;&#50577;&#49885;.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WINDOWS\&#48148;&#53461;%20&#54868;&#47732;\(&#52572;&#51333;)&#50857;&#51217;&#51068;&#50948;&#45824;&#44032;(2005&#45380;&#4602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DWG\ILOT-MI\SUNGNAM\TAL\SUNGNAM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51109;&#54788;&#50689;\jobdata\&#44221;&#50896;&#49440;\SW&#44060;&#49688;\SW-1&#52264;\&#45800;&#44032;&#49328;&#52636;&#49436;.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Pc1\c\cad-work\&#51061;&#49328;~&#49569;&#51221;&#47532;\&#52572;&#51333;&#45236;&#50669;\WINDOWS\&#48148;&#53461;%20&#54868;&#47732;\&#54840;&#45224;&#49440;\0116\&#45236;&#50669;\&#45236;&#50669;&#49436;\&#45236;&#50669;.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X:\&#44284;&#51109;&#45784;d&#48169;\&#51473;&#50521;&#49440;&#51228;&#52380;&#50669;&#44396;&#45236;\&#45236;&#50669;(&#52572;&#51333;&#48156;&#51452;)\&#45800;&#44032;&#49328;&#52636;&#49436;\&#51088;&#47308;&#49892;\&#48149;&#54805;&#49688;\&#45236;&#50669;&#51105;&#50629;&#49892;\&#51473;&#50521;&#49440;(&#52397;&#47049;&#47532;-&#45909;&#49548;)\&#51473;&#50521;&#49440;&#45236;&#50669;&#4943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50980;&#49888;&#49688;\d\pjt-2002\&#54217;&#54868;&#51032;&#45840;\&#50696;&#49328;&#49436;(&#51068;&#50948;&#45824;&#44032;,&#45840;)\&#49444;&#44228;&#48320;&#44221;(&#44397;&#51088;)\&#44397;&#51088;&#48320;&#44221;&#53685;&#49888;\13&#5226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44284;&#51109;&#45784;d&#48169;/&#51473;&#50521;&#49440;&#51228;&#52380;&#50669;&#44396;&#45236;/&#45236;&#50669;(&#52572;&#51333;&#48156;&#51452;)/&#45800;&#44032;&#49328;&#52636;&#49436;/&#51088;&#47308;&#49892;/&#48149;&#54805;&#49688;/&#45236;&#50669;&#51105;&#50629;&#49892;/&#51473;&#50521;&#49440;(&#52397;&#47049;&#47532;-&#45909;&#49548;)/&#51473;&#50521;&#49440;&#45236;&#50669;&#4943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9569;&#54788;&#50857;\&#54532;&#47196;&#51229;&#53944;\hb\&#49340;&#49328;1&#51648;&#44396;(&#49892;&#49884;)\&#51452;&#44277;&#49688;&#47049;\&#51068;&#50948;&#45824;&#44032;98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44608;&#51652;&#54984;\2003pro\2002.DATA\&#52264;\&#44397;&#47549;&#52397;&#51452;&#48169;&#47932;&#44288;\&#45236;&#50669;&#49436;\&#44397;&#47549;&#52397;&#51452;&#48149;&#47932;&#44288;_&#50808;&#48512;(&#44288;&#44553;)(&#51204;&#44592;&#44277;&#49324;).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51060;&#50857;&#48393;\2002.DATA\&#51060;&#50857;&#48393;\2002.DATA\&#49324;\&#49436;&#50872;&#49884;%202002&#50900;&#46300;&#52981;&#45824;&#48708;%20&#44221;&#44288;&#51312;&#47749;\&#49892;&#49884;&#49444;&#44228;\&#48516;&#49688;&#45824;\&#45236;&#50669;&#49436;(&#48516;&#49688;&#45824;2&#5226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47928;&#44592;&#51456;-pc\WIN98\&#48148;&#53461;%20&#54868;&#47732;\&#51064;&#52380;&#50669;&#44396;&#45236;-OLD\&#54620;&#44053;&#50868;&#48152;&#54224;&#44592;&#44032;&#49444;.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44428;&#51064;&#45909;xp\CD-01\MSOFFICE\HEXCEL\&#51204;&#52384;\&#51613;&#49328;&#48320;&#4422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9888;&#51221;&#51068;\pro-&#51652;&#54665;&#51473;\project-2\020902\04-&#48169;&#51060;&#46041;&#50724;&#54588;&#49828;&#53588;(020909)\&#44228;&#49328;&#49436;(0909)\&#51204;&#44592;&#44228;&#49328;&#49436;-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44428;&#51064;&#45909;xp\CD-01\My%20Documentsm\99\99&#49345;&#47168;&#44277;&#49324;\&#48324;&#50612;&#44257;,&#46041;&#45224;&#44148;&#45328;&#47785;&#44148;&#47932;&#52384;&#44144;.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A:\hwp\dacom\&#50896;&#51452;~&#51228;&#52380;\&#50896;&#51452;&#52572;&#51333;\&#50696;&#49328;&#45236;~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44053;&#44540;&#50689;1\&#52285;&#44368;~&#49888;&#47548;\WORK\&#44221;&#52632;&#49440;\1&#52264;\&#49444;&#44228;&#50696;&#49328;&#45236;&#50669;&#4943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A:\&#51060;&#50896;&#45432;\&#49352;%20&#54260;&#45908;\&#45936;&#51060;&#53092;\&#44277;&#49324;\'98&#45380;%20&#44277;&#49324;\&#50689;&#53685;&#51648;&#44396;%20&#50896;&#44032;&#44228;&#49328;.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47928;&#44592;&#51456;\f%20&#54260;&#45908;\Documents%20and%20Settings\Thomas\&#48148;&#53461;%20&#54868;&#47732;\&#49444;&#44228;&#49436;(&#52509;&#52404;9&#54924;).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51452;&#50896;\&#51089;&#50629;&#44277;&#50976;&#48169;\Documents%20and%20Settings\user\&#48148;&#53461;%20&#54868;&#47732;\jmj\&#51473;&#50521;&#49440;&#45909;&#49548;\01_&#51204;&#44592;&#53685;&#54633;&#44228;&#49328;&#49436;(&#50577;&#49688;&#51076;&#49884;&#50669;&#49324;).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48176;&#51116;&#54840;\C$\&#50629;&#47924;&#54801;&#51312;\&#50629;&#47924;&#54801;&#51312;\&#50857;&#49548;\&#49688;&#47049;&#49328;&#5263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49457;&#54840;\&#47928;&#48393;&#44148;&#49444;\&#51068;&#48152;&#44148;&#49444;&#44277;&#47924;\&#44277;&#49324;(&#44204;&#51201;)&#45236;&#50669;&#51089;&#49457;(25&#5466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51452;&#50896;\&#51089;&#50629;&#44277;&#50976;&#48169;\WINDOWS\Application%20Data\Microsoft\Excel\&#49457;&#45224;&#51109;&#54840;&#50896;&#51204;&#44592;&#45236;&#50669;&#49436;%20(version%20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X:\2000pro~\0006\&#49437;&#44228;&#50669;&#44396;&#45236;\&#45236;&#50669;&#49436;\&#49444;&#44228;(&#49436;&#48729;&#44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재본"/>
      <sheetName val="표지"/>
      <sheetName val="목차"/>
      <sheetName val="1. 공사원가"/>
      <sheetName val="2. 예산조서"/>
      <sheetName val="3. 단가산출서"/>
      <sheetName val="4. 수량산출서"/>
      <sheetName val="상세개소"/>
      <sheetName val="5. 운반비"/>
      <sheetName val="신호설비 중량표"/>
      <sheetName val="신호설비 중량표(공단자료)"/>
      <sheetName val="케이블류 중량표(공단자료)"/>
      <sheetName val="6. 지급자재조서"/>
      <sheetName val="6-1. 사급자재조서"/>
      <sheetName val="7. 철거발생품"/>
      <sheetName val="자재단가비교표지"/>
      <sheetName val="8. 자재단가비교표"/>
      <sheetName val="9. 공사기간 산정"/>
      <sheetName val="10. 손해배상공제료"/>
      <sheetName val="11. 평판차 임대료(미적용)"/>
      <sheetName val="11-1. 장비운전원(미적용)"/>
      <sheetName val="12. 기계경비(미적용)"/>
      <sheetName val="26년 노임"/>
      <sheetName val="폐기물처리(미적용)"/>
    </sheetNames>
    <sheetDataSet>
      <sheetData sheetId="0"/>
      <sheetData sheetId="1">
        <row r="4">
          <cell r="B4" t="str">
            <v>공사명 : 경부고속선 대구역구내 N21B 외 9개소 분기기개량에 따른 기계신호설비 철거설치 공사</v>
          </cell>
        </row>
      </sheetData>
      <sheetData sheetId="2"/>
      <sheetData sheetId="3"/>
      <sheetData sheetId="4"/>
      <sheetData sheetId="5">
        <row r="2">
          <cell r="E2" t="str">
            <v>1.</v>
          </cell>
          <cell r="F2" t="str">
            <v>철관장치 철거, 설치(야간)</v>
          </cell>
          <cell r="H2" t="str">
            <v>노스가동형(#15)</v>
          </cell>
          <cell r="I2" t="str">
            <v>개소</v>
          </cell>
          <cell r="J2">
            <v>1</v>
          </cell>
        </row>
        <row r="3">
          <cell r="F3" t="str">
            <v>가. 재료비</v>
          </cell>
        </row>
        <row r="4">
          <cell r="D4" t="str">
            <v>철관장치(첨단부)</v>
          </cell>
          <cell r="H4" t="str">
            <v>철관장치(첨단부)</v>
          </cell>
          <cell r="I4" t="str">
            <v>조</v>
          </cell>
          <cell r="J4">
            <v>1</v>
          </cell>
          <cell r="K4">
            <v>0</v>
          </cell>
          <cell r="L4">
            <v>0</v>
          </cell>
        </row>
        <row r="5">
          <cell r="D5" t="str">
            <v>철관장치(크로싱부)</v>
          </cell>
          <cell r="H5" t="str">
            <v>철관장치(크로싱부)</v>
          </cell>
          <cell r="I5" t="str">
            <v>조</v>
          </cell>
          <cell r="J5">
            <v>1</v>
          </cell>
          <cell r="K5">
            <v>0</v>
          </cell>
          <cell r="L5">
            <v>0</v>
          </cell>
        </row>
        <row r="6">
          <cell r="D6" t="str">
            <v/>
          </cell>
          <cell r="L6">
            <v>0</v>
          </cell>
        </row>
        <row r="7">
          <cell r="F7" t="str">
            <v>나. 노무비</v>
          </cell>
        </row>
        <row r="8">
          <cell r="D8">
            <v>1</v>
          </cell>
          <cell r="H8" t="str">
            <v>철도신호공</v>
          </cell>
          <cell r="I8" t="str">
            <v>인</v>
          </cell>
          <cell r="J8">
            <v>5.32</v>
          </cell>
          <cell r="K8">
            <v>318257</v>
          </cell>
          <cell r="L8">
            <v>1693127</v>
          </cell>
        </row>
        <row r="9">
          <cell r="D9">
            <v>2</v>
          </cell>
          <cell r="H9" t="str">
            <v>보통인부</v>
          </cell>
          <cell r="I9" t="str">
            <v>인</v>
          </cell>
          <cell r="J9">
            <v>4.01</v>
          </cell>
          <cell r="K9">
            <v>172698</v>
          </cell>
          <cell r="L9">
            <v>692518</v>
          </cell>
        </row>
        <row r="10">
          <cell r="D10">
            <v>13</v>
          </cell>
          <cell r="H10" t="str">
            <v>철공</v>
          </cell>
          <cell r="I10" t="str">
            <v>인</v>
          </cell>
          <cell r="J10">
            <v>2.34</v>
          </cell>
          <cell r="K10">
            <v>243870</v>
          </cell>
          <cell r="L10">
            <v>570655</v>
          </cell>
        </row>
        <row r="11">
          <cell r="H11" t="str">
            <v>소          계</v>
          </cell>
          <cell r="L11">
            <v>2956300</v>
          </cell>
        </row>
        <row r="12">
          <cell r="F12" t="str">
            <v>다. 공구손료</v>
          </cell>
        </row>
        <row r="13">
          <cell r="H13" t="str">
            <v>직접노무비의 3%</v>
          </cell>
          <cell r="I13" t="str">
            <v>식</v>
          </cell>
          <cell r="J13">
            <v>0.03</v>
          </cell>
          <cell r="K13">
            <v>1578259</v>
          </cell>
          <cell r="L13">
            <v>47347</v>
          </cell>
        </row>
        <row r="14">
          <cell r="H14" t="str">
            <v>소          계</v>
          </cell>
          <cell r="L14">
            <v>47347</v>
          </cell>
        </row>
        <row r="16">
          <cell r="D16">
            <v>1</v>
          </cell>
          <cell r="G16" t="str">
            <v>※ 직접노무비 산출근거</v>
          </cell>
          <cell r="H16" t="str">
            <v>철도신호공</v>
          </cell>
          <cell r="I16" t="str">
            <v>인</v>
          </cell>
          <cell r="J16">
            <v>2.84</v>
          </cell>
          <cell r="K16">
            <v>318257</v>
          </cell>
          <cell r="L16">
            <v>903849</v>
          </cell>
        </row>
        <row r="17">
          <cell r="D17">
            <v>2</v>
          </cell>
          <cell r="H17" t="str">
            <v>보통인부</v>
          </cell>
          <cell r="I17" t="str">
            <v>인</v>
          </cell>
          <cell r="J17">
            <v>2.14</v>
          </cell>
          <cell r="K17">
            <v>172698</v>
          </cell>
          <cell r="L17">
            <v>369573</v>
          </cell>
        </row>
        <row r="18">
          <cell r="D18">
            <v>13</v>
          </cell>
          <cell r="H18" t="str">
            <v>철공</v>
          </cell>
          <cell r="I18" t="str">
            <v>인</v>
          </cell>
          <cell r="J18">
            <v>1.25</v>
          </cell>
          <cell r="K18">
            <v>243870</v>
          </cell>
          <cell r="L18">
            <v>304837</v>
          </cell>
        </row>
        <row r="19">
          <cell r="H19" t="str">
            <v>소         계</v>
          </cell>
          <cell r="L19">
            <v>1578259</v>
          </cell>
        </row>
        <row r="21">
          <cell r="G21" t="str">
            <v>※ 야간할증 적용(신호품셈 1-15 : 야간 작업할증 25% 적용, 근로기준법 제56조 : 야간 노임할증 50% 적용) : (1+0.25)x1.5 = 1.875</v>
          </cell>
        </row>
        <row r="37">
          <cell r="G37" t="str">
            <v>※ 인공산출</v>
          </cell>
        </row>
        <row r="38">
          <cell r="G38" t="str">
            <v>&lt;포인트부&gt;</v>
          </cell>
          <cell r="J38" t="str">
            <v>철도신호공</v>
          </cell>
          <cell r="K38" t="str">
            <v>철공</v>
          </cell>
          <cell r="L38" t="str">
            <v>보통인부</v>
          </cell>
        </row>
        <row r="39">
          <cell r="F39" t="str">
            <v>분기부장치</v>
          </cell>
          <cell r="G39" t="str">
            <v>철관장치 신설</v>
          </cell>
          <cell r="H39" t="str">
            <v>5.597m</v>
          </cell>
          <cell r="I39" t="str">
            <v>인</v>
          </cell>
          <cell r="J39">
            <v>0.5</v>
          </cell>
          <cell r="K39">
            <v>0.16</v>
          </cell>
          <cell r="L39">
            <v>0.39</v>
          </cell>
        </row>
        <row r="40">
          <cell r="G40" t="str">
            <v>철관장치 철거</v>
          </cell>
          <cell r="H40" t="str">
            <v>철거는 신설의 30%</v>
          </cell>
          <cell r="I40" t="str">
            <v>인</v>
          </cell>
          <cell r="J40">
            <v>0.15</v>
          </cell>
          <cell r="K40">
            <v>0.04</v>
          </cell>
          <cell r="L40">
            <v>0.11</v>
          </cell>
        </row>
        <row r="41">
          <cell r="F41" t="str">
            <v>철관장치</v>
          </cell>
          <cell r="G41" t="str">
            <v>파이프케리야 신설</v>
          </cell>
          <cell r="H41" t="str">
            <v>기본품 10조 → 1조 환산</v>
          </cell>
          <cell r="I41" t="str">
            <v>인</v>
          </cell>
          <cell r="J41" t="str">
            <v>완제품 납품</v>
          </cell>
          <cell r="K41" t="str">
            <v>완제품 납품</v>
          </cell>
          <cell r="L41" t="str">
            <v>완제품 납품</v>
          </cell>
        </row>
        <row r="42">
          <cell r="G42" t="str">
            <v>파이프케리야 철거</v>
          </cell>
          <cell r="H42" t="str">
            <v>철거는 신설의 50%</v>
          </cell>
          <cell r="I42" t="str">
            <v>인</v>
          </cell>
          <cell r="J42" t="str">
            <v>완제품 납품</v>
          </cell>
          <cell r="K42" t="str">
            <v>완제품 납품</v>
          </cell>
          <cell r="L42" t="str">
            <v>완제품 납품</v>
          </cell>
        </row>
        <row r="43">
          <cell r="G43" t="str">
            <v>조우 및 링구 신설</v>
          </cell>
          <cell r="H43" t="str">
            <v>링구 2개</v>
          </cell>
          <cell r="I43" t="str">
            <v>인</v>
          </cell>
          <cell r="J43" t="str">
            <v>완제품 납품</v>
          </cell>
          <cell r="K43" t="str">
            <v>완제품 납품</v>
          </cell>
          <cell r="L43" t="str">
            <v>완제품 납품</v>
          </cell>
        </row>
        <row r="44">
          <cell r="G44" t="str">
            <v>조우 및 링구 철거</v>
          </cell>
          <cell r="H44" t="str">
            <v>철거는 신설의 50%</v>
          </cell>
          <cell r="I44" t="str">
            <v>인</v>
          </cell>
          <cell r="J44" t="str">
            <v>완제품 납품</v>
          </cell>
          <cell r="K44" t="str">
            <v>완제품 납품</v>
          </cell>
          <cell r="L44" t="str">
            <v>완제품 납품</v>
          </cell>
        </row>
        <row r="45">
          <cell r="F45" t="str">
            <v>단동기 및 쌍동기</v>
          </cell>
          <cell r="G45" t="str">
            <v>깔판(침목2정용) 신설</v>
          </cell>
          <cell r="H45" t="str">
            <v>2정용 1개(크랭크용)</v>
          </cell>
          <cell r="I45" t="str">
            <v>인</v>
          </cell>
          <cell r="J45">
            <v>0.4</v>
          </cell>
          <cell r="K45">
            <v>0.2</v>
          </cell>
          <cell r="L45">
            <v>0.3</v>
          </cell>
        </row>
        <row r="46">
          <cell r="G46" t="str">
            <v>깔판(침목2정용) 신설</v>
          </cell>
          <cell r="H46" t="str">
            <v>1정용 2개(크랭크용, 케리야용)</v>
          </cell>
          <cell r="I46" t="str">
            <v>인</v>
          </cell>
          <cell r="J46">
            <v>0.4</v>
          </cell>
          <cell r="K46">
            <v>0.2</v>
          </cell>
          <cell r="L46">
            <v>0.3</v>
          </cell>
        </row>
        <row r="47">
          <cell r="G47" t="str">
            <v>깔판(침목2정용) 철거</v>
          </cell>
          <cell r="H47" t="str">
            <v>철거는 신설의 60%</v>
          </cell>
          <cell r="I47" t="str">
            <v>인</v>
          </cell>
          <cell r="J47">
            <v>0.48</v>
          </cell>
          <cell r="K47">
            <v>0.24</v>
          </cell>
          <cell r="L47">
            <v>0.36</v>
          </cell>
        </row>
        <row r="48">
          <cell r="G48" t="str">
            <v>크랭크 1단 신설</v>
          </cell>
          <cell r="H48" t="str">
            <v>직각크랭크 2개</v>
          </cell>
          <cell r="I48" t="str">
            <v>인</v>
          </cell>
          <cell r="J48" t="str">
            <v>완제품 납품</v>
          </cell>
          <cell r="K48" t="str">
            <v>완제품 납품</v>
          </cell>
          <cell r="L48" t="str">
            <v>완제품 납품</v>
          </cell>
        </row>
        <row r="49">
          <cell r="G49" t="str">
            <v>크랭크 1단 철거</v>
          </cell>
          <cell r="H49" t="str">
            <v>철거는 신설의 60%</v>
          </cell>
          <cell r="I49" t="str">
            <v>인</v>
          </cell>
          <cell r="J49" t="str">
            <v>완제품 납품</v>
          </cell>
          <cell r="K49" t="str">
            <v>완제품 납품</v>
          </cell>
          <cell r="L49" t="str">
            <v>완제품 납품</v>
          </cell>
        </row>
        <row r="50">
          <cell r="G50" t="str">
            <v>&lt;크로싱부&gt;</v>
          </cell>
        </row>
        <row r="51">
          <cell r="F51" t="str">
            <v>분기부장치</v>
          </cell>
          <cell r="G51" t="str">
            <v>철관장치 신설</v>
          </cell>
          <cell r="H51" t="str">
            <v>2.391m</v>
          </cell>
          <cell r="I51" t="str">
            <v>인</v>
          </cell>
          <cell r="J51">
            <v>0.21</v>
          </cell>
          <cell r="K51">
            <v>7.0000000000000007E-2</v>
          </cell>
          <cell r="L51">
            <v>0.16</v>
          </cell>
        </row>
        <row r="52">
          <cell r="G52" t="str">
            <v>철관장치 철거</v>
          </cell>
          <cell r="H52" t="str">
            <v>철거는 신설의 30%</v>
          </cell>
          <cell r="I52" t="str">
            <v>인</v>
          </cell>
          <cell r="J52">
            <v>0.06</v>
          </cell>
          <cell r="K52">
            <v>0.02</v>
          </cell>
          <cell r="L52">
            <v>0.04</v>
          </cell>
        </row>
        <row r="53">
          <cell r="F53" t="str">
            <v>철관장치</v>
          </cell>
          <cell r="G53" t="str">
            <v>조우 및 링구 신설</v>
          </cell>
          <cell r="H53" t="str">
            <v>링구 2개</v>
          </cell>
          <cell r="I53" t="str">
            <v>인</v>
          </cell>
          <cell r="J53" t="str">
            <v>완제품 납품</v>
          </cell>
          <cell r="K53" t="str">
            <v>완제품 납품</v>
          </cell>
          <cell r="L53" t="str">
            <v>완제품 납품</v>
          </cell>
        </row>
        <row r="54">
          <cell r="G54" t="str">
            <v>조우 및 링구 철거</v>
          </cell>
          <cell r="H54" t="str">
            <v>철거는 신설의 50%</v>
          </cell>
          <cell r="I54" t="str">
            <v>인</v>
          </cell>
          <cell r="J54" t="str">
            <v>완제품 납품</v>
          </cell>
          <cell r="K54" t="str">
            <v>완제품 납품</v>
          </cell>
          <cell r="L54" t="str">
            <v>완제품 납품</v>
          </cell>
        </row>
        <row r="55">
          <cell r="F55" t="str">
            <v>단동기 및 쌍동기</v>
          </cell>
          <cell r="G55" t="str">
            <v>깔판(침목2정용) 신설</v>
          </cell>
          <cell r="H55" t="str">
            <v>1정용 2개(크랭크용)</v>
          </cell>
          <cell r="I55" t="str">
            <v>인</v>
          </cell>
          <cell r="J55">
            <v>0.4</v>
          </cell>
          <cell r="K55">
            <v>0.2</v>
          </cell>
          <cell r="L55">
            <v>0.3</v>
          </cell>
        </row>
        <row r="56">
          <cell r="G56" t="str">
            <v>깔판(침목2정용) 철거</v>
          </cell>
          <cell r="H56" t="str">
            <v>철거는 신설의 60%</v>
          </cell>
          <cell r="I56" t="str">
            <v>인</v>
          </cell>
          <cell r="J56">
            <v>0.24</v>
          </cell>
          <cell r="K56">
            <v>0.12</v>
          </cell>
          <cell r="L56">
            <v>0.18</v>
          </cell>
        </row>
        <row r="57">
          <cell r="G57" t="str">
            <v>크랭크 1단 신설</v>
          </cell>
          <cell r="H57" t="str">
            <v>직각크랭크 2개</v>
          </cell>
          <cell r="I57" t="str">
            <v>인</v>
          </cell>
          <cell r="J57" t="str">
            <v>완제품 납품</v>
          </cell>
          <cell r="K57" t="str">
            <v>완제품 납품</v>
          </cell>
          <cell r="L57" t="str">
            <v>완제품 납품</v>
          </cell>
        </row>
        <row r="58">
          <cell r="G58" t="str">
            <v>크랭크 1단 철거</v>
          </cell>
          <cell r="H58" t="str">
            <v>철거는 신설의 60%</v>
          </cell>
          <cell r="I58" t="str">
            <v>인</v>
          </cell>
          <cell r="J58" t="str">
            <v>완제품 납품</v>
          </cell>
          <cell r="K58" t="str">
            <v>완제품 납품</v>
          </cell>
          <cell r="L58" t="str">
            <v>완제품 납품</v>
          </cell>
        </row>
        <row r="59">
          <cell r="H59" t="str">
            <v>소         계</v>
          </cell>
          <cell r="J59">
            <v>2.84</v>
          </cell>
          <cell r="K59">
            <v>1.25</v>
          </cell>
          <cell r="L59">
            <v>2.14</v>
          </cell>
        </row>
        <row r="66">
          <cell r="D66" t="str">
            <v>1.ⓐ</v>
          </cell>
          <cell r="F66" t="str">
            <v>재 료 비 계</v>
          </cell>
          <cell r="H66" t="str">
            <v>ⓐ</v>
          </cell>
          <cell r="L66">
            <v>0</v>
          </cell>
        </row>
        <row r="67">
          <cell r="D67" t="str">
            <v>1.ⓑ</v>
          </cell>
          <cell r="F67" t="str">
            <v>노 무 비 계</v>
          </cell>
          <cell r="H67" t="str">
            <v>ⓑ</v>
          </cell>
          <cell r="L67">
            <v>2956300</v>
          </cell>
        </row>
        <row r="68">
          <cell r="D68" t="str">
            <v>1.ⓒ</v>
          </cell>
          <cell r="F68" t="str">
            <v>공구손료계</v>
          </cell>
          <cell r="H68" t="str">
            <v>ⓒ</v>
          </cell>
          <cell r="L68">
            <v>47347</v>
          </cell>
        </row>
        <row r="69">
          <cell r="F69" t="str">
            <v>합         계</v>
          </cell>
          <cell r="L69">
            <v>3003647</v>
          </cell>
        </row>
        <row r="70">
          <cell r="E70" t="str">
            <v>2.</v>
          </cell>
          <cell r="F70" t="str">
            <v>철관장치 철거, 설치(야간)</v>
          </cell>
          <cell r="H70" t="str">
            <v>노스가동형(#12)</v>
          </cell>
          <cell r="I70" t="str">
            <v>개소</v>
          </cell>
          <cell r="J70">
            <v>1</v>
          </cell>
        </row>
        <row r="71">
          <cell r="F71" t="str">
            <v>가. 재료비</v>
          </cell>
        </row>
        <row r="72">
          <cell r="D72" t="str">
            <v>철관장치(첨단부)</v>
          </cell>
          <cell r="H72" t="str">
            <v>철관장치(첨단부)</v>
          </cell>
          <cell r="I72" t="str">
            <v>조</v>
          </cell>
          <cell r="J72">
            <v>1</v>
          </cell>
          <cell r="K72">
            <v>0</v>
          </cell>
          <cell r="L72">
            <v>0</v>
          </cell>
        </row>
        <row r="73">
          <cell r="D73" t="str">
            <v>철관장치(크로싱부)</v>
          </cell>
          <cell r="H73" t="str">
            <v>철관장치(크로싱부)</v>
          </cell>
          <cell r="I73" t="str">
            <v>조</v>
          </cell>
          <cell r="J73">
            <v>1</v>
          </cell>
          <cell r="K73">
            <v>0</v>
          </cell>
          <cell r="L73">
            <v>0</v>
          </cell>
        </row>
        <row r="74">
          <cell r="D74" t="str">
            <v/>
          </cell>
          <cell r="L74">
            <v>0</v>
          </cell>
        </row>
        <row r="75">
          <cell r="F75" t="str">
            <v>나. 노무비</v>
          </cell>
        </row>
        <row r="76">
          <cell r="D76">
            <v>1</v>
          </cell>
          <cell r="H76" t="str">
            <v>철도신호공</v>
          </cell>
          <cell r="I76" t="str">
            <v>인</v>
          </cell>
          <cell r="J76">
            <v>5.04</v>
          </cell>
          <cell r="K76">
            <v>318257</v>
          </cell>
          <cell r="L76">
            <v>1604015</v>
          </cell>
        </row>
        <row r="77">
          <cell r="D77">
            <v>2</v>
          </cell>
          <cell r="H77" t="str">
            <v>보통인부</v>
          </cell>
          <cell r="I77" t="str">
            <v>인</v>
          </cell>
          <cell r="J77">
            <v>3.8</v>
          </cell>
          <cell r="K77">
            <v>172698</v>
          </cell>
          <cell r="L77">
            <v>656252</v>
          </cell>
        </row>
        <row r="78">
          <cell r="D78">
            <v>13</v>
          </cell>
          <cell r="H78" t="str">
            <v>철공</v>
          </cell>
          <cell r="I78" t="str">
            <v>인</v>
          </cell>
          <cell r="J78">
            <v>2.25</v>
          </cell>
          <cell r="K78">
            <v>243870</v>
          </cell>
          <cell r="L78">
            <v>548707</v>
          </cell>
        </row>
        <row r="79">
          <cell r="H79" t="str">
            <v>소          계</v>
          </cell>
          <cell r="L79">
            <v>2808974</v>
          </cell>
        </row>
        <row r="80">
          <cell r="F80" t="str">
            <v>다. 공구손료</v>
          </cell>
        </row>
        <row r="81">
          <cell r="H81" t="str">
            <v>직접노무비의 3%</v>
          </cell>
          <cell r="I81" t="str">
            <v>식</v>
          </cell>
          <cell r="J81">
            <v>0.03</v>
          </cell>
          <cell r="K81">
            <v>1499331</v>
          </cell>
          <cell r="L81">
            <v>44979</v>
          </cell>
        </row>
        <row r="82">
          <cell r="H82" t="str">
            <v>소          계</v>
          </cell>
          <cell r="L82">
            <v>44979</v>
          </cell>
        </row>
        <row r="84">
          <cell r="D84">
            <v>1</v>
          </cell>
          <cell r="G84" t="str">
            <v>※ 직접노무비 산출근거</v>
          </cell>
          <cell r="H84" t="str">
            <v>철도신호공</v>
          </cell>
          <cell r="I84" t="str">
            <v>인</v>
          </cell>
          <cell r="J84">
            <v>2.6900000000000004</v>
          </cell>
          <cell r="K84">
            <v>318257</v>
          </cell>
          <cell r="L84">
            <v>856111</v>
          </cell>
        </row>
        <row r="85">
          <cell r="D85">
            <v>2</v>
          </cell>
          <cell r="H85" t="str">
            <v>보통인부</v>
          </cell>
          <cell r="I85" t="str">
            <v>인</v>
          </cell>
          <cell r="J85">
            <v>2.0300000000000002</v>
          </cell>
          <cell r="K85">
            <v>172698</v>
          </cell>
          <cell r="L85">
            <v>350576</v>
          </cell>
        </row>
        <row r="86">
          <cell r="D86">
            <v>13</v>
          </cell>
          <cell r="H86" t="str">
            <v>철공</v>
          </cell>
          <cell r="I86" t="str">
            <v>인</v>
          </cell>
          <cell r="J86">
            <v>1.2000000000000002</v>
          </cell>
          <cell r="K86">
            <v>243870</v>
          </cell>
          <cell r="L86">
            <v>292644</v>
          </cell>
        </row>
        <row r="87">
          <cell r="H87" t="str">
            <v>소         계</v>
          </cell>
          <cell r="L87">
            <v>1499331</v>
          </cell>
        </row>
        <row r="89">
          <cell r="G89" t="str">
            <v>※ 야간할증 적용(신호품셈 1-15 : 야간 작업할증 25% 적용, 근로기준법 제56조 : 야간 노임할증 50% 적용) : (1+0.25)x1.5 = 1.875</v>
          </cell>
        </row>
        <row r="105">
          <cell r="G105" t="str">
            <v>※ 인공산출</v>
          </cell>
        </row>
        <row r="106">
          <cell r="G106" t="str">
            <v>&lt;포인트부&gt;</v>
          </cell>
          <cell r="J106" t="str">
            <v>철도신호공</v>
          </cell>
          <cell r="K106" t="str">
            <v>철공</v>
          </cell>
          <cell r="L106" t="str">
            <v>보통인부</v>
          </cell>
        </row>
        <row r="107">
          <cell r="F107" t="str">
            <v>분기부장치</v>
          </cell>
          <cell r="G107" t="str">
            <v>철관장치 신설</v>
          </cell>
          <cell r="H107" t="str">
            <v>4.921m</v>
          </cell>
          <cell r="I107" t="str">
            <v>인</v>
          </cell>
          <cell r="J107">
            <v>0.44</v>
          </cell>
          <cell r="K107">
            <v>0.14000000000000001</v>
          </cell>
          <cell r="L107">
            <v>0.34</v>
          </cell>
        </row>
        <row r="108">
          <cell r="G108" t="str">
            <v>철관장치 철거</v>
          </cell>
          <cell r="H108" t="str">
            <v>철거는 신설의 30%</v>
          </cell>
          <cell r="I108" t="str">
            <v>인</v>
          </cell>
          <cell r="J108">
            <v>0.13</v>
          </cell>
          <cell r="K108">
            <v>0.04</v>
          </cell>
          <cell r="L108">
            <v>0.1</v>
          </cell>
        </row>
        <row r="109">
          <cell r="F109" t="str">
            <v>철관장치</v>
          </cell>
          <cell r="G109" t="str">
            <v>파이프케리야 신설</v>
          </cell>
          <cell r="H109" t="str">
            <v>기본품 10조 → 1조 환산</v>
          </cell>
          <cell r="I109" t="str">
            <v>인</v>
          </cell>
          <cell r="J109" t="str">
            <v>완제품 납품</v>
          </cell>
          <cell r="K109" t="str">
            <v>완제품 납품</v>
          </cell>
          <cell r="L109" t="str">
            <v>완제품 납품</v>
          </cell>
        </row>
        <row r="110">
          <cell r="G110" t="str">
            <v>파이프케리야 철거</v>
          </cell>
          <cell r="H110" t="str">
            <v>철거는 신설의 50%</v>
          </cell>
          <cell r="I110" t="str">
            <v>인</v>
          </cell>
          <cell r="J110" t="str">
            <v>완제품 납품</v>
          </cell>
          <cell r="K110" t="str">
            <v>완제품 납품</v>
          </cell>
          <cell r="L110" t="str">
            <v>완제품 납품</v>
          </cell>
        </row>
        <row r="111">
          <cell r="G111" t="str">
            <v>조우 및 링구 신설</v>
          </cell>
          <cell r="H111" t="str">
            <v>링구 2개</v>
          </cell>
          <cell r="I111" t="str">
            <v>인</v>
          </cell>
          <cell r="J111" t="str">
            <v>완제품 납품</v>
          </cell>
          <cell r="K111" t="str">
            <v>완제품 납품</v>
          </cell>
          <cell r="L111" t="str">
            <v>완제품 납품</v>
          </cell>
        </row>
        <row r="112">
          <cell r="G112" t="str">
            <v>조우 및 링구 철거</v>
          </cell>
          <cell r="H112" t="str">
            <v>철거는 신설의 50%</v>
          </cell>
          <cell r="I112" t="str">
            <v>인</v>
          </cell>
          <cell r="J112" t="str">
            <v>완제품 납품</v>
          </cell>
          <cell r="K112" t="str">
            <v>완제품 납품</v>
          </cell>
          <cell r="L112" t="str">
            <v>완제품 납품</v>
          </cell>
        </row>
        <row r="113">
          <cell r="F113" t="str">
            <v>단동기 및 쌍동기</v>
          </cell>
          <cell r="G113" t="str">
            <v>깔판(침목2정용) 신설</v>
          </cell>
          <cell r="H113" t="str">
            <v>2정용 1개(크랭크용)</v>
          </cell>
          <cell r="I113" t="str">
            <v>인</v>
          </cell>
          <cell r="J113">
            <v>0.4</v>
          </cell>
          <cell r="K113">
            <v>0.2</v>
          </cell>
          <cell r="L113">
            <v>0.3</v>
          </cell>
        </row>
        <row r="114">
          <cell r="G114" t="str">
            <v>깔판(침목2정용) 신설</v>
          </cell>
          <cell r="H114" t="str">
            <v>1정용 2개(크랭크용, 케리야용)</v>
          </cell>
          <cell r="I114" t="str">
            <v>인</v>
          </cell>
          <cell r="J114">
            <v>0.4</v>
          </cell>
          <cell r="K114">
            <v>0.2</v>
          </cell>
          <cell r="L114">
            <v>0.3</v>
          </cell>
        </row>
        <row r="115">
          <cell r="G115" t="str">
            <v>깔판(침목2정용) 철거</v>
          </cell>
          <cell r="H115" t="str">
            <v>철거는 신설의 60%</v>
          </cell>
          <cell r="I115" t="str">
            <v>인</v>
          </cell>
          <cell r="J115">
            <v>0.48</v>
          </cell>
          <cell r="K115">
            <v>0.24</v>
          </cell>
          <cell r="L115">
            <v>0.36</v>
          </cell>
        </row>
        <row r="116">
          <cell r="G116" t="str">
            <v>크랭크 1단 신설</v>
          </cell>
          <cell r="H116" t="str">
            <v>직각크랭크 2개</v>
          </cell>
          <cell r="I116" t="str">
            <v>인</v>
          </cell>
          <cell r="J116" t="str">
            <v>완제품 납품</v>
          </cell>
          <cell r="K116" t="str">
            <v>완제품 납품</v>
          </cell>
          <cell r="L116" t="str">
            <v>완제품 납품</v>
          </cell>
        </row>
        <row r="117">
          <cell r="G117" t="str">
            <v>크랭크 1단 철거</v>
          </cell>
          <cell r="H117" t="str">
            <v>철거는 신설의 60%</v>
          </cell>
          <cell r="I117" t="str">
            <v>인</v>
          </cell>
          <cell r="J117" t="str">
            <v>완제품 납품</v>
          </cell>
          <cell r="K117" t="str">
            <v>완제품 납품</v>
          </cell>
          <cell r="L117" t="str">
            <v>완제품 납품</v>
          </cell>
        </row>
        <row r="118">
          <cell r="G118" t="str">
            <v>&lt;크로싱부&gt;</v>
          </cell>
        </row>
        <row r="119">
          <cell r="F119" t="str">
            <v>분기부장치</v>
          </cell>
          <cell r="G119" t="str">
            <v>철관장치 신설</v>
          </cell>
          <cell r="H119" t="str">
            <v>1.841m</v>
          </cell>
          <cell r="I119" t="str">
            <v>인</v>
          </cell>
          <cell r="J119">
            <v>0.16</v>
          </cell>
          <cell r="K119">
            <v>0.05</v>
          </cell>
          <cell r="L119">
            <v>0.12</v>
          </cell>
        </row>
        <row r="120">
          <cell r="G120" t="str">
            <v>철관장치 철거</v>
          </cell>
          <cell r="H120" t="str">
            <v>철거는 신설의 30%</v>
          </cell>
          <cell r="I120" t="str">
            <v>인</v>
          </cell>
          <cell r="J120">
            <v>0.04</v>
          </cell>
          <cell r="K120">
            <v>0.01</v>
          </cell>
          <cell r="L120">
            <v>0.03</v>
          </cell>
        </row>
        <row r="121">
          <cell r="F121" t="str">
            <v>철관장치</v>
          </cell>
          <cell r="G121" t="str">
            <v>조우 및 링구 신설</v>
          </cell>
          <cell r="H121" t="str">
            <v>링구 2개</v>
          </cell>
          <cell r="I121" t="str">
            <v>인</v>
          </cell>
          <cell r="J121" t="str">
            <v>완제품 납품</v>
          </cell>
          <cell r="K121" t="str">
            <v>완제품 납품</v>
          </cell>
          <cell r="L121" t="str">
            <v>완제품 납품</v>
          </cell>
        </row>
        <row r="122">
          <cell r="G122" t="str">
            <v>조우 및 링구 철거</v>
          </cell>
          <cell r="H122" t="str">
            <v>철거는 신설의 50%</v>
          </cell>
          <cell r="I122" t="str">
            <v>인</v>
          </cell>
          <cell r="J122" t="str">
            <v>완제품 납품</v>
          </cell>
          <cell r="K122" t="str">
            <v>완제품 납품</v>
          </cell>
          <cell r="L122" t="str">
            <v>완제품 납품</v>
          </cell>
        </row>
        <row r="123">
          <cell r="F123" t="str">
            <v>단동기 및 쌍동기</v>
          </cell>
          <cell r="G123" t="str">
            <v>깔판(침목2정용) 신설</v>
          </cell>
          <cell r="H123" t="str">
            <v>1정용 2개(크랭크용)</v>
          </cell>
          <cell r="I123" t="str">
            <v>인</v>
          </cell>
          <cell r="J123">
            <v>0.4</v>
          </cell>
          <cell r="K123">
            <v>0.2</v>
          </cell>
          <cell r="L123">
            <v>0.3</v>
          </cell>
        </row>
        <row r="124">
          <cell r="G124" t="str">
            <v>깔판(침목2정용) 철거</v>
          </cell>
          <cell r="H124" t="str">
            <v>철거는 신설의 60%</v>
          </cell>
          <cell r="I124" t="str">
            <v>인</v>
          </cell>
          <cell r="J124">
            <v>0.24</v>
          </cell>
          <cell r="K124">
            <v>0.12</v>
          </cell>
          <cell r="L124">
            <v>0.18</v>
          </cell>
        </row>
        <row r="125">
          <cell r="G125" t="str">
            <v>크랭크 1단 신설</v>
          </cell>
          <cell r="H125" t="str">
            <v>직각크랭크 2개</v>
          </cell>
          <cell r="I125" t="str">
            <v>인</v>
          </cell>
          <cell r="J125" t="str">
            <v>완제품 납품</v>
          </cell>
          <cell r="K125" t="str">
            <v>완제품 납품</v>
          </cell>
          <cell r="L125" t="str">
            <v>완제품 납품</v>
          </cell>
        </row>
        <row r="126">
          <cell r="G126" t="str">
            <v>크랭크 1단 철거</v>
          </cell>
          <cell r="H126" t="str">
            <v>철거는 신설의 60%</v>
          </cell>
          <cell r="I126" t="str">
            <v>인</v>
          </cell>
          <cell r="J126" t="str">
            <v>완제품 납품</v>
          </cell>
          <cell r="K126" t="str">
            <v>완제품 납품</v>
          </cell>
          <cell r="L126" t="str">
            <v>완제품 납품</v>
          </cell>
        </row>
        <row r="127">
          <cell r="H127" t="str">
            <v>소         계</v>
          </cell>
          <cell r="J127">
            <v>2.6900000000000004</v>
          </cell>
          <cell r="K127">
            <v>1.2000000000000002</v>
          </cell>
          <cell r="L127">
            <v>2.0300000000000002</v>
          </cell>
        </row>
        <row r="134">
          <cell r="D134" t="str">
            <v>2.ⓐ</v>
          </cell>
          <cell r="F134" t="str">
            <v>재 료 비 계</v>
          </cell>
          <cell r="H134" t="str">
            <v>ⓐ</v>
          </cell>
          <cell r="L134">
            <v>0</v>
          </cell>
        </row>
        <row r="135">
          <cell r="D135" t="str">
            <v>2.ⓑ</v>
          </cell>
          <cell r="F135" t="str">
            <v>노 무 비 계</v>
          </cell>
          <cell r="H135" t="str">
            <v>ⓑ</v>
          </cell>
          <cell r="L135">
            <v>2808974</v>
          </cell>
        </row>
        <row r="136">
          <cell r="D136" t="str">
            <v>2.ⓒ</v>
          </cell>
          <cell r="F136" t="str">
            <v>공구손료계</v>
          </cell>
          <cell r="H136" t="str">
            <v>ⓒ</v>
          </cell>
          <cell r="L136">
            <v>44979</v>
          </cell>
        </row>
        <row r="137">
          <cell r="F137" t="str">
            <v>합         계</v>
          </cell>
          <cell r="L137">
            <v>2853953</v>
          </cell>
        </row>
        <row r="138">
          <cell r="E138" t="str">
            <v>3.</v>
          </cell>
          <cell r="F138" t="str">
            <v>연결봉 철거, 설치(야간)</v>
          </cell>
          <cell r="H138" t="str">
            <v>노스가동형(첨단부)</v>
          </cell>
          <cell r="I138" t="str">
            <v>개소</v>
          </cell>
          <cell r="J138">
            <v>1</v>
          </cell>
        </row>
        <row r="139">
          <cell r="F139" t="str">
            <v>가. 재료비</v>
          </cell>
        </row>
        <row r="140">
          <cell r="D140" t="str">
            <v>선로전환기 TUBE(제어봉)첨단부(자갈)</v>
          </cell>
          <cell r="G140" t="str">
            <v>선로전환기 TUBE(제어봉)</v>
          </cell>
          <cell r="H140" t="str">
            <v>첨단부(자갈)</v>
          </cell>
          <cell r="I140" t="str">
            <v>조</v>
          </cell>
          <cell r="J140">
            <v>1</v>
          </cell>
          <cell r="K140">
            <v>1045454</v>
          </cell>
          <cell r="L140">
            <v>1045454</v>
          </cell>
        </row>
        <row r="141">
          <cell r="H141" t="str">
            <v>소         계</v>
          </cell>
          <cell r="L141">
            <v>1045454</v>
          </cell>
        </row>
        <row r="142">
          <cell r="F142" t="str">
            <v>나. 노무비</v>
          </cell>
        </row>
        <row r="143">
          <cell r="D143">
            <v>1</v>
          </cell>
          <cell r="H143" t="str">
            <v>철도신호공</v>
          </cell>
          <cell r="I143" t="str">
            <v>인</v>
          </cell>
          <cell r="J143">
            <v>1.8</v>
          </cell>
          <cell r="K143">
            <v>318257</v>
          </cell>
          <cell r="L143">
            <v>572862</v>
          </cell>
        </row>
        <row r="144">
          <cell r="D144">
            <v>2</v>
          </cell>
          <cell r="H144" t="str">
            <v>보통인부</v>
          </cell>
          <cell r="I144" t="str">
            <v>인</v>
          </cell>
          <cell r="J144">
            <v>0.6</v>
          </cell>
          <cell r="K144">
            <v>172698</v>
          </cell>
          <cell r="L144">
            <v>103618</v>
          </cell>
        </row>
        <row r="145">
          <cell r="D145">
            <v>13</v>
          </cell>
          <cell r="H145" t="str">
            <v>철공</v>
          </cell>
          <cell r="I145" t="str">
            <v>인</v>
          </cell>
          <cell r="J145">
            <v>0.3</v>
          </cell>
          <cell r="K145">
            <v>243870</v>
          </cell>
          <cell r="L145">
            <v>73161</v>
          </cell>
        </row>
        <row r="146">
          <cell r="H146" t="str">
            <v>소         계</v>
          </cell>
          <cell r="L146">
            <v>749641</v>
          </cell>
        </row>
        <row r="147">
          <cell r="F147" t="str">
            <v>다. 공구손료</v>
          </cell>
        </row>
        <row r="148">
          <cell r="H148" t="str">
            <v>직접노무비의 3%</v>
          </cell>
          <cell r="I148" t="str">
            <v>식</v>
          </cell>
          <cell r="J148">
            <v>0.03</v>
          </cell>
          <cell r="K148">
            <v>399808</v>
          </cell>
          <cell r="L148">
            <v>11994</v>
          </cell>
        </row>
        <row r="149">
          <cell r="H149" t="str">
            <v>소         계</v>
          </cell>
          <cell r="L149">
            <v>11994</v>
          </cell>
        </row>
        <row r="151">
          <cell r="G151" t="str">
            <v>※ 인공산출</v>
          </cell>
          <cell r="J151" t="str">
            <v>철도신호공</v>
          </cell>
          <cell r="K151" t="str">
            <v>철공</v>
          </cell>
          <cell r="L151" t="str">
            <v>보통인부</v>
          </cell>
        </row>
        <row r="152">
          <cell r="F152" t="str">
            <v>단동기 및 쌍동기</v>
          </cell>
          <cell r="G152" t="str">
            <v>접속간(동력전철기용) 신설</v>
          </cell>
          <cell r="H152" t="str">
            <v>1조</v>
          </cell>
          <cell r="I152" t="str">
            <v>인</v>
          </cell>
          <cell r="J152">
            <v>0.6</v>
          </cell>
          <cell r="K152">
            <v>0.1</v>
          </cell>
          <cell r="L152">
            <v>0.2</v>
          </cell>
        </row>
        <row r="153">
          <cell r="G153" t="str">
            <v>접속간(동력전철기용) 철거</v>
          </cell>
          <cell r="H153" t="str">
            <v>철거는 신설의 60%</v>
          </cell>
          <cell r="I153" t="str">
            <v>인</v>
          </cell>
          <cell r="J153">
            <v>0.36</v>
          </cell>
          <cell r="K153">
            <v>0.06</v>
          </cell>
          <cell r="L153">
            <v>0.12</v>
          </cell>
        </row>
        <row r="154">
          <cell r="H154" t="str">
            <v>소         계</v>
          </cell>
          <cell r="J154">
            <v>0.96</v>
          </cell>
          <cell r="K154">
            <v>0.16</v>
          </cell>
          <cell r="L154">
            <v>0.32</v>
          </cell>
        </row>
        <row r="156">
          <cell r="D156">
            <v>1</v>
          </cell>
          <cell r="G156" t="str">
            <v>※ 직접노무비 산출근거</v>
          </cell>
          <cell r="H156" t="str">
            <v>철도신호공</v>
          </cell>
          <cell r="I156" t="str">
            <v>인</v>
          </cell>
          <cell r="J156">
            <v>0.96</v>
          </cell>
          <cell r="K156">
            <v>318257</v>
          </cell>
          <cell r="L156">
            <v>305526</v>
          </cell>
        </row>
        <row r="157">
          <cell r="D157">
            <v>2</v>
          </cell>
          <cell r="H157" t="str">
            <v>보통인부</v>
          </cell>
          <cell r="I157" t="str">
            <v>인</v>
          </cell>
          <cell r="J157">
            <v>0.32</v>
          </cell>
          <cell r="K157">
            <v>172698</v>
          </cell>
          <cell r="L157">
            <v>55263</v>
          </cell>
        </row>
        <row r="158">
          <cell r="D158">
            <v>13</v>
          </cell>
          <cell r="H158" t="str">
            <v>철공</v>
          </cell>
          <cell r="I158" t="str">
            <v>인</v>
          </cell>
          <cell r="J158">
            <v>0.16</v>
          </cell>
          <cell r="K158">
            <v>243870</v>
          </cell>
          <cell r="L158">
            <v>39019</v>
          </cell>
        </row>
        <row r="159">
          <cell r="H159" t="str">
            <v>소         계</v>
          </cell>
          <cell r="L159">
            <v>399808</v>
          </cell>
        </row>
        <row r="161">
          <cell r="G161" t="str">
            <v>※ 야간할증 적용(신호품셈 1-15 : 야간 작업할증 25% 적용, 근로기준법 제56조 : 야간 노임할증 50% 적용) : (1+0.25)x1.5 = 1.875</v>
          </cell>
        </row>
        <row r="168">
          <cell r="D168" t="str">
            <v>3.ⓐ</v>
          </cell>
          <cell r="F168" t="str">
            <v>재 료 비 계</v>
          </cell>
          <cell r="H168" t="str">
            <v>ⓐ</v>
          </cell>
          <cell r="L168">
            <v>1045454</v>
          </cell>
        </row>
        <row r="169">
          <cell r="D169" t="str">
            <v>3.ⓑ</v>
          </cell>
          <cell r="F169" t="str">
            <v>노 무 비 계</v>
          </cell>
          <cell r="H169" t="str">
            <v>ⓑ</v>
          </cell>
          <cell r="L169">
            <v>749641</v>
          </cell>
        </row>
        <row r="170">
          <cell r="D170" t="str">
            <v>3.ⓒ</v>
          </cell>
          <cell r="F170" t="str">
            <v>공구손료계</v>
          </cell>
          <cell r="H170" t="str">
            <v>ⓒ</v>
          </cell>
          <cell r="L170">
            <v>11994</v>
          </cell>
        </row>
        <row r="171">
          <cell r="F171" t="str">
            <v>합         계</v>
          </cell>
          <cell r="L171">
            <v>1807089</v>
          </cell>
        </row>
        <row r="172">
          <cell r="E172" t="str">
            <v>4.</v>
          </cell>
          <cell r="F172" t="str">
            <v>연결봉 철거, 설치(야간)</v>
          </cell>
          <cell r="H172" t="str">
            <v>노스가동형(크로싱부)</v>
          </cell>
          <cell r="I172" t="str">
            <v>개소</v>
          </cell>
          <cell r="J172">
            <v>1</v>
          </cell>
        </row>
        <row r="173">
          <cell r="F173" t="str">
            <v>가. 재료비</v>
          </cell>
        </row>
        <row r="174">
          <cell r="D174" t="str">
            <v>선로전환기 TUBE(제어봉)크로싱부(자갈)</v>
          </cell>
          <cell r="G174" t="str">
            <v>선로전환기 TUBE(제어봉)</v>
          </cell>
          <cell r="H174" t="str">
            <v>크로싱부(자갈)</v>
          </cell>
          <cell r="I174" t="str">
            <v>조</v>
          </cell>
          <cell r="J174">
            <v>1</v>
          </cell>
          <cell r="K174">
            <v>1054545</v>
          </cell>
          <cell r="L174">
            <v>1054545</v>
          </cell>
        </row>
        <row r="175">
          <cell r="H175" t="str">
            <v>소         계</v>
          </cell>
          <cell r="L175">
            <v>1054545</v>
          </cell>
        </row>
        <row r="176">
          <cell r="F176" t="str">
            <v>나. 노무비</v>
          </cell>
        </row>
        <row r="177">
          <cell r="D177">
            <v>1</v>
          </cell>
          <cell r="H177" t="str">
            <v>철도신호공</v>
          </cell>
          <cell r="I177" t="str">
            <v>인</v>
          </cell>
          <cell r="J177">
            <v>1.8</v>
          </cell>
          <cell r="K177">
            <v>318257</v>
          </cell>
          <cell r="L177">
            <v>572862</v>
          </cell>
        </row>
        <row r="178">
          <cell r="D178">
            <v>2</v>
          </cell>
          <cell r="H178" t="str">
            <v>보통인부</v>
          </cell>
          <cell r="I178" t="str">
            <v>인</v>
          </cell>
          <cell r="J178">
            <v>0.6</v>
          </cell>
          <cell r="K178">
            <v>172698</v>
          </cell>
          <cell r="L178">
            <v>103618</v>
          </cell>
        </row>
        <row r="179">
          <cell r="D179">
            <v>13</v>
          </cell>
          <cell r="H179" t="str">
            <v>철공</v>
          </cell>
          <cell r="I179" t="str">
            <v>인</v>
          </cell>
          <cell r="J179">
            <v>0.3</v>
          </cell>
          <cell r="K179">
            <v>243870</v>
          </cell>
          <cell r="L179">
            <v>73161</v>
          </cell>
        </row>
        <row r="180">
          <cell r="H180" t="str">
            <v>소         계</v>
          </cell>
          <cell r="L180">
            <v>749641</v>
          </cell>
        </row>
        <row r="181">
          <cell r="F181" t="str">
            <v>다. 공구손료</v>
          </cell>
        </row>
        <row r="182">
          <cell r="H182" t="str">
            <v>직접노무비의 3%</v>
          </cell>
          <cell r="I182" t="str">
            <v>식</v>
          </cell>
          <cell r="J182">
            <v>0.03</v>
          </cell>
          <cell r="K182">
            <v>399808</v>
          </cell>
          <cell r="L182">
            <v>11994</v>
          </cell>
        </row>
        <row r="183">
          <cell r="H183" t="str">
            <v>소         계</v>
          </cell>
          <cell r="L183">
            <v>11994</v>
          </cell>
        </row>
        <row r="185">
          <cell r="G185" t="str">
            <v>※ 인공산출</v>
          </cell>
          <cell r="J185" t="str">
            <v>철도신호공</v>
          </cell>
          <cell r="K185" t="str">
            <v>철공</v>
          </cell>
          <cell r="L185" t="str">
            <v>보통인부</v>
          </cell>
        </row>
        <row r="186">
          <cell r="F186" t="str">
            <v>단동기 및 쌍동기</v>
          </cell>
          <cell r="G186" t="str">
            <v>접속간(동력전철기용) 신설</v>
          </cell>
          <cell r="H186" t="str">
            <v>1조</v>
          </cell>
          <cell r="I186" t="str">
            <v>인</v>
          </cell>
          <cell r="J186">
            <v>0.6</v>
          </cell>
          <cell r="K186">
            <v>0.1</v>
          </cell>
          <cell r="L186">
            <v>0.2</v>
          </cell>
        </row>
        <row r="187">
          <cell r="G187" t="str">
            <v>접속간(동력전철기용) 철거</v>
          </cell>
          <cell r="H187" t="str">
            <v>철거는 신설의 60%</v>
          </cell>
          <cell r="I187" t="str">
            <v>인</v>
          </cell>
          <cell r="J187">
            <v>0.36</v>
          </cell>
          <cell r="K187">
            <v>0.06</v>
          </cell>
          <cell r="L187">
            <v>0.12</v>
          </cell>
        </row>
        <row r="188">
          <cell r="H188" t="str">
            <v>소         계</v>
          </cell>
          <cell r="J188">
            <v>0.96</v>
          </cell>
          <cell r="K188">
            <v>0.16</v>
          </cell>
          <cell r="L188">
            <v>0.32</v>
          </cell>
        </row>
        <row r="190">
          <cell r="D190">
            <v>1</v>
          </cell>
          <cell r="G190" t="str">
            <v>※ 직접노무비 산출근거</v>
          </cell>
          <cell r="H190" t="str">
            <v>철도신호공</v>
          </cell>
          <cell r="I190" t="str">
            <v>인</v>
          </cell>
          <cell r="J190">
            <v>0.96</v>
          </cell>
          <cell r="K190">
            <v>318257</v>
          </cell>
          <cell r="L190">
            <v>305526</v>
          </cell>
        </row>
        <row r="191">
          <cell r="D191">
            <v>2</v>
          </cell>
          <cell r="H191" t="str">
            <v>보통인부</v>
          </cell>
          <cell r="I191" t="str">
            <v>인</v>
          </cell>
          <cell r="J191">
            <v>0.32</v>
          </cell>
          <cell r="K191">
            <v>172698</v>
          </cell>
          <cell r="L191">
            <v>55263</v>
          </cell>
        </row>
        <row r="192">
          <cell r="D192">
            <v>13</v>
          </cell>
          <cell r="H192" t="str">
            <v>철공</v>
          </cell>
          <cell r="I192" t="str">
            <v>인</v>
          </cell>
          <cell r="J192">
            <v>0.16</v>
          </cell>
          <cell r="K192">
            <v>243870</v>
          </cell>
          <cell r="L192">
            <v>39019</v>
          </cell>
        </row>
        <row r="193">
          <cell r="H193" t="str">
            <v>소         계</v>
          </cell>
          <cell r="L193">
            <v>399808</v>
          </cell>
        </row>
        <row r="195">
          <cell r="G195" t="str">
            <v>※ 야간할증 적용(신호품셈 1-15 : 야간 작업할증 25% 적용, 근로기준법 제56조 : 야간 노임할증 50% 적용) : (1+0.25)x1.5 = 1.875</v>
          </cell>
        </row>
        <row r="202">
          <cell r="D202" t="str">
            <v>4.ⓐ</v>
          </cell>
          <cell r="F202" t="str">
            <v>재 료 비 계</v>
          </cell>
          <cell r="H202" t="str">
            <v>ⓐ</v>
          </cell>
          <cell r="L202">
            <v>1054545</v>
          </cell>
        </row>
        <row r="203">
          <cell r="D203" t="str">
            <v>4.ⓑ</v>
          </cell>
          <cell r="F203" t="str">
            <v>노 무 비 계</v>
          </cell>
          <cell r="H203" t="str">
            <v>ⓑ</v>
          </cell>
          <cell r="L203">
            <v>749641</v>
          </cell>
        </row>
        <row r="204">
          <cell r="D204" t="str">
            <v>4.ⓒ</v>
          </cell>
          <cell r="F204" t="str">
            <v>공구손료계</v>
          </cell>
          <cell r="H204" t="str">
            <v>ⓒ</v>
          </cell>
          <cell r="L204">
            <v>11994</v>
          </cell>
        </row>
        <row r="205">
          <cell r="F205" t="str">
            <v>합         계</v>
          </cell>
          <cell r="L205">
            <v>1816180</v>
          </cell>
        </row>
        <row r="206">
          <cell r="E206" t="str">
            <v>5.</v>
          </cell>
          <cell r="F206" t="str">
            <v>깔판 철거, 설치(야간)</v>
          </cell>
          <cell r="H206" t="str">
            <v>노스가동형(첨단부)</v>
          </cell>
          <cell r="I206" t="str">
            <v>개소</v>
          </cell>
          <cell r="J206">
            <v>1</v>
          </cell>
        </row>
        <row r="207">
          <cell r="F207" t="str">
            <v>가. 재료비</v>
          </cell>
        </row>
        <row r="208">
          <cell r="D208" t="str">
            <v>선로전환기 좌판(깔판)첨단부(자갈)</v>
          </cell>
          <cell r="G208" t="str">
            <v>선로전환기 좌판(깔판)</v>
          </cell>
          <cell r="H208" t="str">
            <v>첨단부(자갈)</v>
          </cell>
          <cell r="I208" t="str">
            <v>조</v>
          </cell>
          <cell r="J208">
            <v>1</v>
          </cell>
          <cell r="K208">
            <v>381818</v>
          </cell>
          <cell r="L208">
            <v>381818</v>
          </cell>
        </row>
        <row r="209">
          <cell r="H209" t="str">
            <v>소         계</v>
          </cell>
          <cell r="L209">
            <v>381818</v>
          </cell>
        </row>
        <row r="210">
          <cell r="F210" t="str">
            <v>나. 노무비</v>
          </cell>
        </row>
        <row r="211">
          <cell r="D211">
            <v>1</v>
          </cell>
          <cell r="H211" t="str">
            <v>철도신호공</v>
          </cell>
          <cell r="I211" t="str">
            <v>인</v>
          </cell>
          <cell r="J211">
            <v>3.9</v>
          </cell>
          <cell r="K211">
            <v>318257</v>
          </cell>
          <cell r="L211">
            <v>1241202</v>
          </cell>
        </row>
        <row r="212">
          <cell r="D212">
            <v>2</v>
          </cell>
          <cell r="H212" t="str">
            <v>보통인부</v>
          </cell>
          <cell r="I212" t="str">
            <v>인</v>
          </cell>
          <cell r="J212">
            <v>3</v>
          </cell>
          <cell r="K212">
            <v>172698</v>
          </cell>
          <cell r="L212">
            <v>518094</v>
          </cell>
        </row>
        <row r="213">
          <cell r="D213">
            <v>13</v>
          </cell>
          <cell r="H213" t="str">
            <v>철공</v>
          </cell>
          <cell r="I213" t="str">
            <v>인</v>
          </cell>
          <cell r="J213">
            <v>1.5</v>
          </cell>
          <cell r="K213">
            <v>243870</v>
          </cell>
          <cell r="L213">
            <v>365805</v>
          </cell>
        </row>
        <row r="214">
          <cell r="H214" t="str">
            <v>소         계</v>
          </cell>
          <cell r="L214">
            <v>2125101</v>
          </cell>
        </row>
        <row r="215">
          <cell r="F215" t="str">
            <v>다. 공구손료</v>
          </cell>
        </row>
        <row r="216">
          <cell r="H216" t="str">
            <v>직접노무비의 3%</v>
          </cell>
          <cell r="I216" t="str">
            <v>식</v>
          </cell>
          <cell r="J216">
            <v>0.03</v>
          </cell>
          <cell r="K216">
            <v>1133386</v>
          </cell>
          <cell r="L216">
            <v>34001</v>
          </cell>
        </row>
        <row r="217">
          <cell r="H217" t="str">
            <v>소         계</v>
          </cell>
          <cell r="L217">
            <v>34001</v>
          </cell>
        </row>
        <row r="219">
          <cell r="G219" t="str">
            <v>※ 인공산출</v>
          </cell>
          <cell r="J219" t="str">
            <v>철도신호공</v>
          </cell>
          <cell r="K219" t="str">
            <v>철공</v>
          </cell>
          <cell r="L219" t="str">
            <v>보통인부</v>
          </cell>
        </row>
        <row r="220">
          <cell r="F220" t="str">
            <v>단동기 및 쌍동기</v>
          </cell>
          <cell r="G220" t="str">
            <v>깔판(절연용) 신설</v>
          </cell>
          <cell r="H220" t="str">
            <v>1조</v>
          </cell>
          <cell r="I220" t="str">
            <v>인</v>
          </cell>
          <cell r="J220">
            <v>1.3</v>
          </cell>
          <cell r="K220">
            <v>0.5</v>
          </cell>
          <cell r="L220">
            <v>1</v>
          </cell>
        </row>
        <row r="221">
          <cell r="G221" t="str">
            <v>깔판(절연용) 철거</v>
          </cell>
          <cell r="H221" t="str">
            <v>철거는 신설의 60%</v>
          </cell>
          <cell r="I221" t="str">
            <v>인</v>
          </cell>
          <cell r="J221">
            <v>0.78</v>
          </cell>
          <cell r="K221">
            <v>0.3</v>
          </cell>
          <cell r="L221">
            <v>0.6</v>
          </cell>
        </row>
        <row r="222">
          <cell r="H222" t="str">
            <v>소         계</v>
          </cell>
          <cell r="J222">
            <v>2.08</v>
          </cell>
          <cell r="K222">
            <v>0.8</v>
          </cell>
          <cell r="L222">
            <v>1.6</v>
          </cell>
        </row>
        <row r="224">
          <cell r="D224">
            <v>1</v>
          </cell>
          <cell r="G224" t="str">
            <v>※ 직접노무비 산출근거</v>
          </cell>
          <cell r="H224" t="str">
            <v>철도신호공</v>
          </cell>
          <cell r="I224" t="str">
            <v>인</v>
          </cell>
          <cell r="J224">
            <v>2.08</v>
          </cell>
          <cell r="K224">
            <v>318257</v>
          </cell>
          <cell r="L224">
            <v>661974</v>
          </cell>
        </row>
        <row r="225">
          <cell r="D225">
            <v>2</v>
          </cell>
          <cell r="H225" t="str">
            <v>보통인부</v>
          </cell>
          <cell r="I225" t="str">
            <v>인</v>
          </cell>
          <cell r="J225">
            <v>1.6</v>
          </cell>
          <cell r="K225">
            <v>172698</v>
          </cell>
          <cell r="L225">
            <v>276316</v>
          </cell>
        </row>
        <row r="226">
          <cell r="D226">
            <v>13</v>
          </cell>
          <cell r="H226" t="str">
            <v>철공</v>
          </cell>
          <cell r="I226" t="str">
            <v>인</v>
          </cell>
          <cell r="J226">
            <v>0.8</v>
          </cell>
          <cell r="K226">
            <v>243870</v>
          </cell>
          <cell r="L226">
            <v>195096</v>
          </cell>
        </row>
        <row r="227">
          <cell r="H227" t="str">
            <v>소         계</v>
          </cell>
          <cell r="L227">
            <v>1133386</v>
          </cell>
        </row>
        <row r="229">
          <cell r="G229" t="str">
            <v>※ 야간할증 적용(신호품셈 1-15 : 야간 작업할증 25% 적용, 근로기준법 제56조 : 야간 노임할증 50% 적용) : (1+0.25)x1.5 = 1.875</v>
          </cell>
        </row>
        <row r="236">
          <cell r="D236" t="str">
            <v>5.ⓐ</v>
          </cell>
          <cell r="F236" t="str">
            <v>재 료 비 계</v>
          </cell>
          <cell r="H236" t="str">
            <v>ⓐ</v>
          </cell>
          <cell r="L236">
            <v>381818</v>
          </cell>
        </row>
        <row r="237">
          <cell r="D237" t="str">
            <v>5.ⓑ</v>
          </cell>
          <cell r="F237" t="str">
            <v>노 무 비 계</v>
          </cell>
          <cell r="H237" t="str">
            <v>ⓑ</v>
          </cell>
          <cell r="L237">
            <v>2125101</v>
          </cell>
        </row>
        <row r="238">
          <cell r="D238" t="str">
            <v>5.ⓒ</v>
          </cell>
          <cell r="F238" t="str">
            <v>공구손료계</v>
          </cell>
          <cell r="H238" t="str">
            <v>ⓒ</v>
          </cell>
          <cell r="L238">
            <v>34001</v>
          </cell>
        </row>
        <row r="239">
          <cell r="F239" t="str">
            <v>합         계</v>
          </cell>
          <cell r="L239">
            <v>2540920</v>
          </cell>
        </row>
        <row r="240">
          <cell r="E240" t="str">
            <v>6.</v>
          </cell>
          <cell r="F240" t="str">
            <v>깔판 철거, 설치(야간)</v>
          </cell>
          <cell r="H240" t="str">
            <v>노스가동형(크로싱부)</v>
          </cell>
          <cell r="I240" t="str">
            <v>개소</v>
          </cell>
          <cell r="J240">
            <v>1</v>
          </cell>
        </row>
        <row r="241">
          <cell r="F241" t="str">
            <v>가. 재료비</v>
          </cell>
        </row>
        <row r="242">
          <cell r="D242" t="str">
            <v>선로전환기 좌판(깔판)크로싱부(자갈)</v>
          </cell>
          <cell r="G242" t="str">
            <v>선로전환기 좌판(깔판)</v>
          </cell>
          <cell r="H242" t="str">
            <v>크로싱부(자갈)</v>
          </cell>
          <cell r="I242" t="str">
            <v>조</v>
          </cell>
          <cell r="J242">
            <v>1</v>
          </cell>
          <cell r="K242">
            <v>2890909</v>
          </cell>
          <cell r="L242">
            <v>2890909</v>
          </cell>
        </row>
        <row r="243">
          <cell r="H243" t="str">
            <v>소         계</v>
          </cell>
          <cell r="L243">
            <v>2890909</v>
          </cell>
        </row>
        <row r="244">
          <cell r="F244" t="str">
            <v>나. 노무비</v>
          </cell>
        </row>
        <row r="245">
          <cell r="D245">
            <v>1</v>
          </cell>
          <cell r="H245" t="str">
            <v>철도신호공</v>
          </cell>
          <cell r="I245" t="str">
            <v>인</v>
          </cell>
          <cell r="J245">
            <v>3.9</v>
          </cell>
          <cell r="K245">
            <v>318257</v>
          </cell>
          <cell r="L245">
            <v>1241202</v>
          </cell>
        </row>
        <row r="246">
          <cell r="D246">
            <v>2</v>
          </cell>
          <cell r="H246" t="str">
            <v>보통인부</v>
          </cell>
          <cell r="I246" t="str">
            <v>인</v>
          </cell>
          <cell r="J246">
            <v>3</v>
          </cell>
          <cell r="K246">
            <v>172698</v>
          </cell>
          <cell r="L246">
            <v>518094</v>
          </cell>
        </row>
        <row r="247">
          <cell r="D247">
            <v>13</v>
          </cell>
          <cell r="H247" t="str">
            <v>철공</v>
          </cell>
          <cell r="I247" t="str">
            <v>인</v>
          </cell>
          <cell r="J247">
            <v>1.5</v>
          </cell>
          <cell r="K247">
            <v>243870</v>
          </cell>
          <cell r="L247">
            <v>365805</v>
          </cell>
        </row>
        <row r="248">
          <cell r="H248" t="str">
            <v>소         계</v>
          </cell>
          <cell r="L248">
            <v>2125101</v>
          </cell>
        </row>
        <row r="249">
          <cell r="F249" t="str">
            <v>다. 공구손료</v>
          </cell>
        </row>
        <row r="250">
          <cell r="H250" t="str">
            <v>직접노무비의 3%</v>
          </cell>
          <cell r="I250" t="str">
            <v>식</v>
          </cell>
          <cell r="J250">
            <v>0.03</v>
          </cell>
          <cell r="K250">
            <v>1133386</v>
          </cell>
          <cell r="L250">
            <v>34001</v>
          </cell>
        </row>
        <row r="251">
          <cell r="H251" t="str">
            <v>소         계</v>
          </cell>
          <cell r="L251">
            <v>34001</v>
          </cell>
        </row>
        <row r="253">
          <cell r="G253" t="str">
            <v>※ 인공산출</v>
          </cell>
          <cell r="J253" t="str">
            <v>철도신호공</v>
          </cell>
          <cell r="K253" t="str">
            <v>철공</v>
          </cell>
          <cell r="L253" t="str">
            <v>보통인부</v>
          </cell>
        </row>
        <row r="254">
          <cell r="F254" t="str">
            <v>단동기 및 쌍동기</v>
          </cell>
          <cell r="G254" t="str">
            <v>깔판(절연용) 신설</v>
          </cell>
          <cell r="H254" t="str">
            <v>1조</v>
          </cell>
          <cell r="I254" t="str">
            <v>인</v>
          </cell>
          <cell r="J254">
            <v>1.3</v>
          </cell>
          <cell r="K254">
            <v>0.5</v>
          </cell>
          <cell r="L254">
            <v>1</v>
          </cell>
        </row>
        <row r="255">
          <cell r="G255" t="str">
            <v>깔판(절연용) 철거</v>
          </cell>
          <cell r="H255" t="str">
            <v>철거는 신설의 60%</v>
          </cell>
          <cell r="I255" t="str">
            <v>인</v>
          </cell>
          <cell r="J255">
            <v>0.78</v>
          </cell>
          <cell r="K255">
            <v>0.3</v>
          </cell>
          <cell r="L255">
            <v>0.6</v>
          </cell>
        </row>
        <row r="256">
          <cell r="H256" t="str">
            <v>소         계</v>
          </cell>
          <cell r="J256">
            <v>2.08</v>
          </cell>
          <cell r="K256">
            <v>0.8</v>
          </cell>
          <cell r="L256">
            <v>1.6</v>
          </cell>
        </row>
        <row r="258">
          <cell r="D258">
            <v>1</v>
          </cell>
          <cell r="G258" t="str">
            <v>※ 직접노무비 산출근거</v>
          </cell>
          <cell r="H258" t="str">
            <v>철도신호공</v>
          </cell>
          <cell r="I258" t="str">
            <v>인</v>
          </cell>
          <cell r="J258">
            <v>2.08</v>
          </cell>
          <cell r="K258">
            <v>318257</v>
          </cell>
          <cell r="L258">
            <v>661974</v>
          </cell>
        </row>
        <row r="259">
          <cell r="D259">
            <v>2</v>
          </cell>
          <cell r="H259" t="str">
            <v>보통인부</v>
          </cell>
          <cell r="I259" t="str">
            <v>인</v>
          </cell>
          <cell r="J259">
            <v>1.6</v>
          </cell>
          <cell r="K259">
            <v>172698</v>
          </cell>
          <cell r="L259">
            <v>276316</v>
          </cell>
        </row>
        <row r="260">
          <cell r="D260">
            <v>13</v>
          </cell>
          <cell r="H260" t="str">
            <v>철공</v>
          </cell>
          <cell r="I260" t="str">
            <v>인</v>
          </cell>
          <cell r="J260">
            <v>0.8</v>
          </cell>
          <cell r="K260">
            <v>243870</v>
          </cell>
          <cell r="L260">
            <v>195096</v>
          </cell>
        </row>
        <row r="261">
          <cell r="H261" t="str">
            <v>소         계</v>
          </cell>
          <cell r="L261">
            <v>1133386</v>
          </cell>
        </row>
        <row r="263">
          <cell r="G263" t="str">
            <v>※ 야간할증 적용(신호품셈 1-15 : 야간 작업할증 25% 적용, 근로기준법 제56조 : 야간 노임할증 50% 적용) : (1+0.25)x1.5 = 1.875</v>
          </cell>
        </row>
        <row r="270">
          <cell r="D270" t="str">
            <v>6.ⓐ</v>
          </cell>
          <cell r="F270" t="str">
            <v>재 료 비 계</v>
          </cell>
          <cell r="H270" t="str">
            <v>ⓐ</v>
          </cell>
          <cell r="L270">
            <v>2890909</v>
          </cell>
        </row>
        <row r="271">
          <cell r="D271" t="str">
            <v>6.ⓑ</v>
          </cell>
          <cell r="F271" t="str">
            <v>노 무 비 계</v>
          </cell>
          <cell r="H271" t="str">
            <v>ⓑ</v>
          </cell>
          <cell r="L271">
            <v>2125101</v>
          </cell>
        </row>
        <row r="272">
          <cell r="D272" t="str">
            <v>6.ⓒ</v>
          </cell>
          <cell r="F272" t="str">
            <v>공구손료계</v>
          </cell>
          <cell r="H272" t="str">
            <v>ⓒ</v>
          </cell>
          <cell r="L272">
            <v>34001</v>
          </cell>
        </row>
        <row r="273">
          <cell r="F273" t="str">
            <v>합         계</v>
          </cell>
          <cell r="L273">
            <v>5050011</v>
          </cell>
        </row>
        <row r="274">
          <cell r="E274" t="str">
            <v>7.</v>
          </cell>
          <cell r="F274" t="str">
            <v>열차감시원 배치(주간)</v>
          </cell>
          <cell r="H274" t="str">
            <v>보통인부</v>
          </cell>
          <cell r="I274" t="str">
            <v>인</v>
          </cell>
          <cell r="J274">
            <v>1</v>
          </cell>
        </row>
        <row r="275">
          <cell r="F275" t="str">
            <v>가. 재료비</v>
          </cell>
        </row>
        <row r="276">
          <cell r="D276" t="str">
            <v/>
          </cell>
        </row>
        <row r="277">
          <cell r="H277" t="str">
            <v>소         계</v>
          </cell>
          <cell r="L277">
            <v>0</v>
          </cell>
        </row>
        <row r="278">
          <cell r="D278" t="str">
            <v/>
          </cell>
        </row>
        <row r="279">
          <cell r="D279" t="str">
            <v/>
          </cell>
        </row>
        <row r="280">
          <cell r="F280" t="str">
            <v>나. 노무비</v>
          </cell>
        </row>
        <row r="281">
          <cell r="D281">
            <v>2</v>
          </cell>
          <cell r="H281" t="str">
            <v>보통인부</v>
          </cell>
          <cell r="I281" t="str">
            <v>인</v>
          </cell>
          <cell r="J281">
            <v>1</v>
          </cell>
          <cell r="K281">
            <v>172698</v>
          </cell>
          <cell r="L281">
            <v>172698</v>
          </cell>
        </row>
        <row r="283">
          <cell r="H283" t="str">
            <v>소         계</v>
          </cell>
          <cell r="L283">
            <v>172698</v>
          </cell>
        </row>
        <row r="285">
          <cell r="F285" t="str">
            <v>다. 공구손료</v>
          </cell>
        </row>
        <row r="286">
          <cell r="H286" t="str">
            <v>직접노무비의 3%</v>
          </cell>
          <cell r="I286" t="str">
            <v>식</v>
          </cell>
          <cell r="J286">
            <v>0</v>
          </cell>
          <cell r="K286">
            <v>0</v>
          </cell>
          <cell r="L286">
            <v>0</v>
          </cell>
        </row>
        <row r="287">
          <cell r="H287" t="str">
            <v>소         계</v>
          </cell>
          <cell r="L287">
            <v>0</v>
          </cell>
        </row>
        <row r="291">
          <cell r="G291" t="str">
            <v>※ 인공산출</v>
          </cell>
          <cell r="J291" t="str">
            <v>보통인부</v>
          </cell>
        </row>
        <row r="292">
          <cell r="G292" t="str">
            <v>보통인부</v>
          </cell>
          <cell r="H292" t="str">
            <v>주간</v>
          </cell>
          <cell r="I292" t="str">
            <v>인</v>
          </cell>
          <cell r="J292">
            <v>1</v>
          </cell>
        </row>
        <row r="293">
          <cell r="G293" t="str">
            <v>보통인부</v>
          </cell>
          <cell r="H293" t="str">
            <v>야간 = 주간 X 1.5</v>
          </cell>
          <cell r="I293" t="str">
            <v>인</v>
          </cell>
          <cell r="J293">
            <v>1.5</v>
          </cell>
        </row>
        <row r="304">
          <cell r="D304" t="str">
            <v>7.ⓐ</v>
          </cell>
          <cell r="F304" t="str">
            <v>재 료 비 계</v>
          </cell>
          <cell r="H304" t="str">
            <v>ⓐ</v>
          </cell>
          <cell r="L304">
            <v>0</v>
          </cell>
        </row>
        <row r="305">
          <cell r="D305" t="str">
            <v>7.ⓑ</v>
          </cell>
          <cell r="F305" t="str">
            <v>노 무 비 계</v>
          </cell>
          <cell r="H305" t="str">
            <v>ⓑ</v>
          </cell>
          <cell r="L305">
            <v>172698</v>
          </cell>
        </row>
        <row r="306">
          <cell r="D306" t="str">
            <v>7.ⓒ</v>
          </cell>
          <cell r="F306" t="str">
            <v>공구손료계</v>
          </cell>
          <cell r="H306" t="str">
            <v>ⓒ</v>
          </cell>
          <cell r="L306">
            <v>0</v>
          </cell>
        </row>
        <row r="307">
          <cell r="F307" t="str">
            <v>합         계</v>
          </cell>
          <cell r="L307">
            <v>172698</v>
          </cell>
        </row>
        <row r="308">
          <cell r="E308" t="str">
            <v>8.</v>
          </cell>
          <cell r="F308" t="str">
            <v>열차감시원 배치(야간)</v>
          </cell>
          <cell r="H308" t="str">
            <v>보통인부</v>
          </cell>
          <cell r="I308" t="str">
            <v>인</v>
          </cell>
          <cell r="J308">
            <v>1</v>
          </cell>
        </row>
        <row r="309">
          <cell r="F309" t="str">
            <v>가. 재료비</v>
          </cell>
        </row>
        <row r="310">
          <cell r="D310" t="str">
            <v/>
          </cell>
        </row>
        <row r="311">
          <cell r="H311" t="str">
            <v>소         계</v>
          </cell>
          <cell r="L311">
            <v>0</v>
          </cell>
        </row>
        <row r="312">
          <cell r="D312" t="str">
            <v/>
          </cell>
        </row>
        <row r="313">
          <cell r="D313" t="str">
            <v/>
          </cell>
        </row>
        <row r="314">
          <cell r="F314" t="str">
            <v>나. 노무비</v>
          </cell>
        </row>
        <row r="315">
          <cell r="D315">
            <v>2</v>
          </cell>
          <cell r="H315" t="str">
            <v>보통인부</v>
          </cell>
          <cell r="I315" t="str">
            <v>인</v>
          </cell>
          <cell r="J315">
            <v>1.5</v>
          </cell>
          <cell r="K315">
            <v>172698</v>
          </cell>
          <cell r="L315">
            <v>259047</v>
          </cell>
        </row>
        <row r="317">
          <cell r="H317" t="str">
            <v>소         계</v>
          </cell>
          <cell r="L317">
            <v>259047</v>
          </cell>
        </row>
        <row r="319">
          <cell r="F319" t="str">
            <v>다. 공구손료</v>
          </cell>
        </row>
        <row r="320">
          <cell r="H320" t="str">
            <v>직접노무비의 3%</v>
          </cell>
          <cell r="I320" t="str">
            <v>식</v>
          </cell>
          <cell r="J320">
            <v>0</v>
          </cell>
          <cell r="K320">
            <v>0</v>
          </cell>
          <cell r="L320">
            <v>0</v>
          </cell>
        </row>
        <row r="321">
          <cell r="H321" t="str">
            <v>소         계</v>
          </cell>
          <cell r="L321">
            <v>0</v>
          </cell>
        </row>
        <row r="325">
          <cell r="G325" t="str">
            <v>※ 인공산출</v>
          </cell>
          <cell r="J325" t="str">
            <v>보통인부</v>
          </cell>
        </row>
        <row r="326">
          <cell r="G326" t="str">
            <v>보통인부</v>
          </cell>
          <cell r="H326" t="str">
            <v>주간</v>
          </cell>
          <cell r="I326" t="str">
            <v>인</v>
          </cell>
          <cell r="J326">
            <v>1</v>
          </cell>
        </row>
        <row r="327">
          <cell r="G327" t="str">
            <v>보통인부</v>
          </cell>
          <cell r="H327" t="str">
            <v>야간 = 주간 X 1.5</v>
          </cell>
          <cell r="I327" t="str">
            <v>인</v>
          </cell>
          <cell r="J327">
            <v>1.5</v>
          </cell>
        </row>
        <row r="338">
          <cell r="D338" t="str">
            <v>8.ⓐ</v>
          </cell>
          <cell r="F338" t="str">
            <v>재 료 비 계</v>
          </cell>
          <cell r="H338" t="str">
            <v>ⓐ</v>
          </cell>
          <cell r="L338">
            <v>0</v>
          </cell>
        </row>
        <row r="339">
          <cell r="D339" t="str">
            <v>8.ⓑ</v>
          </cell>
          <cell r="F339" t="str">
            <v>노 무 비 계</v>
          </cell>
          <cell r="H339" t="str">
            <v>ⓑ</v>
          </cell>
          <cell r="L339">
            <v>259047</v>
          </cell>
        </row>
        <row r="340">
          <cell r="D340" t="str">
            <v>8.ⓒ</v>
          </cell>
          <cell r="F340" t="str">
            <v>공구손료계</v>
          </cell>
          <cell r="H340" t="str">
            <v>ⓒ</v>
          </cell>
          <cell r="L340">
            <v>0</v>
          </cell>
        </row>
        <row r="341">
          <cell r="F341" t="str">
            <v>합         계</v>
          </cell>
          <cell r="L341">
            <v>259047</v>
          </cell>
        </row>
      </sheetData>
      <sheetData sheetId="6">
        <row r="2">
          <cell r="B2" t="str">
            <v>1.</v>
          </cell>
          <cell r="C2" t="str">
            <v>철관장치 철거, 설치(야간)</v>
          </cell>
          <cell r="D2" t="str">
            <v>노스가동형(#15)</v>
          </cell>
          <cell r="F2" t="str">
            <v>개소</v>
          </cell>
          <cell r="G2">
            <v>6</v>
          </cell>
        </row>
        <row r="3">
          <cell r="E3" t="str">
            <v xml:space="preserve">&lt;대구역&gt;
(#15) N21B, N22A, N22A, N23A </v>
          </cell>
          <cell r="F3" t="str">
            <v>개소</v>
          </cell>
          <cell r="G3">
            <v>4</v>
          </cell>
        </row>
        <row r="4">
          <cell r="E4" t="str">
            <v>&lt;동대구역&gt;
(#15) N67, N76</v>
          </cell>
          <cell r="F4" t="str">
            <v>개소</v>
          </cell>
          <cell r="G4">
            <v>2</v>
          </cell>
        </row>
        <row r="5">
          <cell r="B5" t="str">
            <v>2.</v>
          </cell>
          <cell r="C5" t="str">
            <v>철관장치 철거, 설치(야간)</v>
          </cell>
          <cell r="D5" t="str">
            <v>노스가동형(#12)</v>
          </cell>
          <cell r="F5" t="str">
            <v>개소</v>
          </cell>
          <cell r="G5">
            <v>4</v>
          </cell>
        </row>
        <row r="6">
          <cell r="E6" t="str">
            <v>&lt;대구역&gt;
(#12) N51B, N52A, N52B, N53A</v>
          </cell>
          <cell r="F6" t="str">
            <v>개소</v>
          </cell>
          <cell r="G6">
            <v>4</v>
          </cell>
        </row>
        <row r="7">
          <cell r="B7" t="str">
            <v>3.</v>
          </cell>
          <cell r="C7" t="str">
            <v>연결봉 철거, 설치(야간)</v>
          </cell>
          <cell r="D7" t="str">
            <v>노스가동형(첨단부)</v>
          </cell>
          <cell r="F7" t="str">
            <v>개소</v>
          </cell>
          <cell r="G7">
            <v>10</v>
          </cell>
        </row>
        <row r="8">
          <cell r="E8" t="str">
            <v>&lt;대구역&gt;
(#15) N21Bp, N22Ap, N22Ap, N23Ap 
(#12) N51Bp, N52Ap, N52Bp, N53Ap</v>
          </cell>
          <cell r="F8" t="str">
            <v>개소</v>
          </cell>
          <cell r="G8">
            <v>8</v>
          </cell>
        </row>
        <row r="9">
          <cell r="E9" t="str">
            <v>&lt;동대구역&gt;
(#15) N67p, N76p</v>
          </cell>
          <cell r="F9" t="str">
            <v>개소</v>
          </cell>
          <cell r="G9">
            <v>2</v>
          </cell>
        </row>
        <row r="10">
          <cell r="B10" t="str">
            <v>4.</v>
          </cell>
          <cell r="C10" t="str">
            <v>연결봉 철거, 설치(야간)</v>
          </cell>
          <cell r="D10" t="str">
            <v>노스가동형(크로싱부)</v>
          </cell>
          <cell r="F10" t="str">
            <v>개소</v>
          </cell>
          <cell r="G10">
            <v>10</v>
          </cell>
        </row>
        <row r="11">
          <cell r="E11" t="str">
            <v>&lt;대구역&gt;
(#15) N21Bf, N22Af, N22Af, N23Af 
(#12) N51Bf, N52Af, N52Bf, N53Af</v>
          </cell>
          <cell r="F11" t="str">
            <v>개소</v>
          </cell>
          <cell r="G11">
            <v>8</v>
          </cell>
        </row>
        <row r="12">
          <cell r="E12" t="str">
            <v>&lt;동대구역&gt;
(#15) N67f, N76f</v>
          </cell>
          <cell r="F12" t="str">
            <v>개소</v>
          </cell>
          <cell r="G12">
            <v>2</v>
          </cell>
        </row>
        <row r="13">
          <cell r="B13" t="str">
            <v>5.</v>
          </cell>
          <cell r="C13" t="str">
            <v>깔판 철거, 설치(야간)</v>
          </cell>
          <cell r="D13" t="str">
            <v>노스가동형(첨단부)</v>
          </cell>
          <cell r="F13" t="str">
            <v>개소</v>
          </cell>
          <cell r="G13">
            <v>10</v>
          </cell>
        </row>
        <row r="14">
          <cell r="E14" t="str">
            <v>&lt;대구역&gt;
(#15) N21Bp, N22Ap, N22Ap, N23Ap 
(#12) N51Bp, N52Ap, N52Bp, N53Ap</v>
          </cell>
          <cell r="F14" t="str">
            <v>개소</v>
          </cell>
          <cell r="G14">
            <v>8</v>
          </cell>
        </row>
        <row r="15">
          <cell r="E15" t="str">
            <v>&lt;동대구역&gt;
(#15) N67p, N76p</v>
          </cell>
          <cell r="F15" t="str">
            <v>개소</v>
          </cell>
          <cell r="G15">
            <v>2</v>
          </cell>
        </row>
        <row r="16">
          <cell r="B16" t="str">
            <v>6.</v>
          </cell>
          <cell r="C16" t="str">
            <v>깔판 철거, 설치(야간)</v>
          </cell>
          <cell r="D16" t="str">
            <v>노스가동형(크로싱부)</v>
          </cell>
          <cell r="F16" t="str">
            <v>개소</v>
          </cell>
          <cell r="G16">
            <v>10</v>
          </cell>
        </row>
        <row r="17">
          <cell r="E17" t="str">
            <v>&lt;대구역&gt;
(#15) N21Bf, N22Af, N22Af, N23Af 
(#12) N51Bf, N52Af, N52Bf, N53Af</v>
          </cell>
          <cell r="F17" t="str">
            <v>개소</v>
          </cell>
          <cell r="G17">
            <v>8</v>
          </cell>
        </row>
        <row r="18">
          <cell r="E18" t="str">
            <v>&lt;동대구역&gt;
(#15) N67f, N76f</v>
          </cell>
          <cell r="F18" t="str">
            <v>개소</v>
          </cell>
          <cell r="G18">
            <v>2</v>
          </cell>
        </row>
        <row r="19">
          <cell r="B19" t="str">
            <v>7.</v>
          </cell>
          <cell r="C19" t="str">
            <v>열차감시원 배치(주간)</v>
          </cell>
          <cell r="D19" t="str">
            <v>보통인부</v>
          </cell>
          <cell r="F19" t="str">
            <v>인</v>
          </cell>
          <cell r="G19">
            <v>1</v>
          </cell>
        </row>
        <row r="20">
          <cell r="B20" t="str">
            <v>8.</v>
          </cell>
          <cell r="C20" t="str">
            <v>열차감시원 배치(야간)</v>
          </cell>
          <cell r="D20" t="str">
            <v>보통인부</v>
          </cell>
          <cell r="F20" t="str">
            <v>인</v>
          </cell>
          <cell r="G20">
            <v>1</v>
          </cell>
        </row>
        <row r="21">
          <cell r="C21" t="str">
            <v>- 이 하 여 백 -</v>
          </cell>
        </row>
      </sheetData>
      <sheetData sheetId="7"/>
      <sheetData sheetId="8">
        <row r="21">
          <cell r="G21">
            <v>500039</v>
          </cell>
        </row>
      </sheetData>
      <sheetData sheetId="9"/>
      <sheetData sheetId="10"/>
      <sheetData sheetId="11"/>
      <sheetData sheetId="12">
        <row r="16">
          <cell r="G16">
            <v>0</v>
          </cell>
        </row>
      </sheetData>
      <sheetData sheetId="13"/>
      <sheetData sheetId="14"/>
      <sheetData sheetId="15"/>
      <sheetData sheetId="16">
        <row r="49">
          <cell r="F49">
            <v>235459</v>
          </cell>
        </row>
        <row r="50">
          <cell r="F50">
            <v>248432</v>
          </cell>
        </row>
      </sheetData>
      <sheetData sheetId="17">
        <row r="18">
          <cell r="E18">
            <v>90</v>
          </cell>
        </row>
        <row r="19">
          <cell r="E19">
            <v>30</v>
          </cell>
        </row>
        <row r="27">
          <cell r="D27">
            <v>444000</v>
          </cell>
        </row>
        <row r="33">
          <cell r="D33">
            <v>17500</v>
          </cell>
        </row>
      </sheetData>
      <sheetData sheetId="18">
        <row r="18">
          <cell r="V18">
            <v>602000</v>
          </cell>
        </row>
      </sheetData>
      <sheetData sheetId="19">
        <row r="19">
          <cell r="F19">
            <v>0</v>
          </cell>
        </row>
      </sheetData>
      <sheetData sheetId="20">
        <row r="16">
          <cell r="AB16">
            <v>0</v>
          </cell>
        </row>
      </sheetData>
      <sheetData sheetId="21">
        <row r="8">
          <cell r="F8">
            <v>0</v>
          </cell>
        </row>
        <row r="27">
          <cell r="F27">
            <v>0</v>
          </cell>
        </row>
      </sheetData>
      <sheetData sheetId="22"/>
      <sheetData sheetId="23">
        <row r="20">
          <cell r="Q20">
            <v>0</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임피던스-1"/>
      <sheetName val="간선"/>
      <sheetName val="APT"/>
      <sheetName val="도체종-상수표"/>
      <sheetName val="임피던스"/>
      <sheetName val="CABLE SIZE"/>
      <sheetName val="접지"/>
      <sheetName val="수변전"/>
      <sheetName val="허용전류"/>
      <sheetName val="HIV허용전류(전선관공사)"/>
      <sheetName val="F-CV의허용전류(전선관공사)"/>
      <sheetName val="F-CV의허용전류(TRAY)"/>
      <sheetName val="차단기"/>
      <sheetName val="0.6-1kV 케이블 (전동기)"/>
      <sheetName val="케이블외경"/>
      <sheetName val="통신케이블외경"/>
      <sheetName val="Sheet13"/>
      <sheetName val="Sheet14"/>
      <sheetName val="Sheet15"/>
      <sheetName val="Sheet16"/>
      <sheetName val="Sheet9"/>
      <sheetName val="#REF"/>
      <sheetName val="GEN"/>
      <sheetName val="부속동부하"/>
      <sheetName val="전기자료"/>
      <sheetName val="Sheet10"/>
      <sheetName val="Sheet11"/>
      <sheetName val="Sheet12"/>
      <sheetName val="Sheet8"/>
      <sheetName val="변압기  (2)"/>
      <sheetName val="변압기 "/>
      <sheetName val="일반전등부하 (LP-C-PNL)"/>
      <sheetName val="DUT-BAT1"/>
      <sheetName val="504전기실 동부하-L"/>
      <sheetName val="전계강도"/>
      <sheetName val="변압기1 "/>
      <sheetName val="변압기2"/>
      <sheetName val="세대부하"/>
      <sheetName val="지하배수동력N"/>
      <sheetName val="지하제연동력N"/>
      <sheetName val="아파트동L-E"/>
      <sheetName val="획지1-동부하"/>
      <sheetName val="부속동"/>
      <sheetName val="획지2-동부하"/>
      <sheetName val="코아별부하"/>
      <sheetName val="L-E"/>
      <sheetName val="101동부하-N"/>
      <sheetName val="301동부하-N"/>
      <sheetName val="201동부하-N"/>
      <sheetName val="401동부하-N"/>
      <sheetName val="변압기(세대)-N"/>
      <sheetName val="단가비교표"/>
      <sheetName val="CABLE_SIZE"/>
      <sheetName val="0_6-1kV_케이블_(전동기)"/>
      <sheetName val="변압기__(2)"/>
      <sheetName val="변압기_"/>
      <sheetName val="일반전등부하_(LP-C-PNL)"/>
      <sheetName val="504전기실_동부하-L"/>
      <sheetName val="변압기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휴전작업1"/>
      <sheetName val="휴전작업2"/>
      <sheetName val="착공안전1"/>
      <sheetName val="착공안전2"/>
      <sheetName val="안전회의록"/>
      <sheetName val="공사내역서"/>
      <sheetName val="노임적용기준"/>
      <sheetName val="공사설계서"/>
      <sheetName val="운반비"/>
      <sheetName val="공종,품셈"/>
      <sheetName val="준공검사보고서"/>
      <sheetName val="공사정산"/>
      <sheetName val="공사비예산서"/>
      <sheetName val="업무처리전"/>
      <sheetName val="보조계정"/>
      <sheetName val="공사철"/>
      <sheetName val="공사계획서"/>
      <sheetName val="관련시방"/>
      <sheetName val="공정표"/>
      <sheetName val="공사설명서"/>
      <sheetName val="신고조서"/>
      <sheetName val="공종단가"/>
      <sheetName val="LIST"/>
      <sheetName val="규격"/>
      <sheetName val="49신설단가"/>
      <sheetName val="49신설수량"/>
      <sheetName val="단가산출"/>
      <sheetName val="기계일위목록"/>
      <sheetName val="증감대비"/>
      <sheetName val="토목수량(공정)"/>
      <sheetName val="경비"/>
      <sheetName val="재료비"/>
      <sheetName val="2000년1차"/>
      <sheetName val="공무공A"/>
      <sheetName val="노임단가"/>
      <sheetName val="NYS"/>
      <sheetName val="choose"/>
      <sheetName val="주관사업"/>
      <sheetName val="기초자료입력"/>
      <sheetName val="준공정산"/>
      <sheetName val="노임단가(일반)"/>
      <sheetName val="노임"/>
      <sheetName val="선로수량집계"/>
      <sheetName val="장비수량집계"/>
      <sheetName val="지장수량집계"/>
      <sheetName val="철거"/>
      <sheetName val="내역서"/>
      <sheetName val="N賃率-職"/>
      <sheetName val="I一般比"/>
      <sheetName val="수량산출"/>
      <sheetName val="노임조사표(2002.11)"/>
      <sheetName val="인건비 "/>
      <sheetName val="토공(우물통,기타) "/>
      <sheetName val="일위대가"/>
      <sheetName val="기초호표"/>
      <sheetName val="단가표"/>
      <sheetName val="3"/>
      <sheetName val="용소리교"/>
      <sheetName val="품셈(기초)"/>
      <sheetName val="설계명세서"/>
      <sheetName val="1-11조직표"/>
      <sheetName val="설계조정율"/>
      <sheetName val="별표집계"/>
      <sheetName val="투입내역"/>
      <sheetName val="안젖기교"/>
      <sheetName val="(14)전기품셈정산"/>
      <sheetName val="자재단가"/>
      <sheetName val="data"/>
      <sheetName val="노임단가(2000하반기)"/>
      <sheetName val="노임이"/>
      <sheetName val="총괄"/>
      <sheetName val="설계서"/>
      <sheetName val="8.수량산출 (2)"/>
      <sheetName val="시중노임단가"/>
      <sheetName val="설계변경 내역서"/>
      <sheetName val="한강운반비"/>
      <sheetName val="4.설계예산내역서"/>
      <sheetName val="품셈표"/>
      <sheetName val="날개벽수량표"/>
      <sheetName val="경  비 "/>
      <sheetName val="노무비"/>
      <sheetName val="설계물량산출"/>
      <sheetName val="자재조사표"/>
      <sheetName val="별표"/>
      <sheetName val="5.설계명세서"/>
      <sheetName val="Ⅴ-① (사업장 보관용)(1월)"/>
      <sheetName val="깨기"/>
      <sheetName val="건설산출"/>
      <sheetName val="조직도"/>
      <sheetName val="SPT"/>
      <sheetName val="가중치산출"/>
      <sheetName val="중기사용료"/>
      <sheetName val="적용노임"/>
      <sheetName val="일반자재"/>
      <sheetName val="배수공"/>
      <sheetName val="일위산출"/>
      <sheetName val="토사(PE)"/>
      <sheetName val="기계경비(시간당)"/>
      <sheetName val="램머"/>
      <sheetName val="공사원가계산서"/>
      <sheetName val="도급예산내역서총괄표"/>
      <sheetName val="Sheet2"/>
      <sheetName val="수량집계"/>
      <sheetName val="TOTAL_BOQ"/>
      <sheetName val="효성CB 1P기초"/>
      <sheetName val="동원인원"/>
      <sheetName val="전차선로 물량표"/>
      <sheetName val="3.내역서"/>
      <sheetName val="경율산정.XLS"/>
      <sheetName val="경안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설계조절 (2)"/>
      <sheetName val="단가책자 (2)"/>
      <sheetName val="단가책자"/>
      <sheetName val="공종목록표"/>
      <sheetName val="설계조절"/>
      <sheetName val="수량조서1"/>
      <sheetName val="예산조서"/>
      <sheetName val="단가"/>
      <sheetName val="자료"/>
      <sheetName val="구간산출(1공구)"/>
      <sheetName val="노임"/>
      <sheetName val="11. 8Core"/>
      <sheetName val="재료단가"/>
      <sheetName val="토공(우물통,기타) "/>
      <sheetName val="옥외등신설"/>
      <sheetName val="저케CV22신설"/>
      <sheetName val="저케CV38신설"/>
      <sheetName val="저케CV8신설"/>
      <sheetName val="접지3종"/>
      <sheetName val="경비"/>
      <sheetName val="횡단보도"/>
      <sheetName val="수목데이타 "/>
      <sheetName val="교각별수량"/>
      <sheetName val="변경품셈총괄"/>
      <sheetName val="노임단가"/>
    </sheetNames>
    <sheetDataSet>
      <sheetData sheetId="0"/>
      <sheetData sheetId="1"/>
      <sheetData sheetId="2"/>
      <sheetData sheetId="3"/>
      <sheetData sheetId="4"/>
      <sheetData sheetId="5">
        <row r="565">
          <cell r="U565">
            <v>1.0245309141660852</v>
          </cell>
        </row>
      </sheetData>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XXXXXX"/>
      <sheetName val="000000"/>
      <sheetName val="-------"/>
      <sheetName val="기계경비"/>
      <sheetName val="용접(389-423)"/>
      <sheetName val="끝닳음(432-445)"/>
      <sheetName val="궤도부설(424-441,1-19)"/>
      <sheetName val="궤도이설(20-27)"/>
      <sheetName val="궤도철거(442-448,28-46,130-134)"/>
      <sheetName val="장대단(55-71,126-129)"/>
      <sheetName val="장대(449-475)"/>
      <sheetName val="레일단(70-125)"/>
      <sheetName val="레일w(476-494)"/>
      <sheetName val="레일P(495-501)"/>
      <sheetName val="분기(135-174,257-302)"/>
      <sheetName val="침목단WT(182-246)"/>
      <sheetName val="침목WT(502-518)"/>
      <sheetName val="침목PP(533-548)"/>
      <sheetName val="교상침목(175-181,254-262)"/>
      <sheetName val="장,교(549-571,5-6,11-12,16-17,22"/>
      <sheetName val="체결구(348-375)"/>
      <sheetName val="기타1(558-577,263-293)"/>
      <sheetName val="기타2(322-381)"/>
      <sheetName val="자갈(303-321)"/>
      <sheetName val="기계상차(382-388)"/>
      <sheetName val="협궤"/>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공종별예산내역서"/>
      <sheetName val="공종별예산내역서 (산재보험,고용보험)"/>
      <sheetName val="요율적용"/>
      <sheetName val="Sheet1"/>
      <sheetName val="공종별예산내역서 (2)"/>
      <sheetName val="예계수량"/>
      <sheetName val="경비"/>
      <sheetName val="노임"/>
      <sheetName val="DATE"/>
      <sheetName val="토공(우물통,기타) "/>
      <sheetName val="수량집계"/>
      <sheetName val="#REF"/>
      <sheetName val="일위대가"/>
      <sheetName val="소요자재명세서"/>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sheetData sheetId="56"/>
      <sheetData sheetId="57" refreshError="1"/>
      <sheetData sheetId="58" refreshError="1"/>
      <sheetData sheetId="5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청-오산 집계"/>
      <sheetName val="수청-오산"/>
      <sheetName val="수청-오산 (2)"/>
      <sheetName val="수청-오산 (3)"/>
      <sheetName val="수청-오산 (4)"/>
      <sheetName val="수청-오산 (5)"/>
      <sheetName val="오산-하북 집계 "/>
      <sheetName val="오산-하북"/>
      <sheetName val="오산-하북 (2)"/>
      <sheetName val="오산-하북 (3)"/>
      <sheetName val="오산-하북 (4)"/>
      <sheetName val="오산-하북 (5)"/>
      <sheetName val="오산-하북 (6)"/>
      <sheetName val="오산-하북 (7)"/>
      <sheetName val="하북-송탄 집계 "/>
      <sheetName val="하북-송탄"/>
      <sheetName val="하북-송탄 (2)"/>
      <sheetName val="하북-송탄 (3)"/>
      <sheetName val="하북-송탄 (4)"/>
      <sheetName val="하북-송탄 (5)"/>
      <sheetName val="하북-송탄 (6)"/>
      <sheetName val="하북-송탄 (7)"/>
      <sheetName val="하북-송탄 (8)"/>
      <sheetName val="하북-송탄 (9)"/>
      <sheetName val="송탄-서정리 집계"/>
      <sheetName val="송탄-서정리"/>
      <sheetName val="송탄-서정리 (2)"/>
      <sheetName val="송탄-서정리 (3)"/>
      <sheetName val="송탄-서정리 (4)"/>
      <sheetName val="서정리-평택"/>
      <sheetName val="서정리-평택 (2)"/>
      <sheetName val="Sheet2"/>
      <sheetName val="Sheet3"/>
      <sheetName val="가공 수청-오산"/>
      <sheetName val="수량집계"/>
      <sheetName val="총괄집계표"/>
      <sheetName val="수량산출1"/>
      <sheetName val="자재단가표"/>
      <sheetName val="일위대가"/>
      <sheetName val="수량산출서"/>
      <sheetName val="공사설계서"/>
      <sheetName val="48일위(기존)"/>
      <sheetName val="매매"/>
      <sheetName val="전신"/>
      <sheetName val="관급"/>
      <sheetName val="WORK"/>
      <sheetName val="#REF"/>
      <sheetName val="9509"/>
      <sheetName val="경안수량"/>
      <sheetName val="소일위대가코드표"/>
      <sheetName val="중기조종사 단위단가"/>
      <sheetName val="집계표"/>
      <sheetName val="기계일위목록"/>
      <sheetName val="금광1터널"/>
      <sheetName val="옥외등신설"/>
      <sheetName val="저케CV22신설"/>
      <sheetName val="저케CV38신설"/>
      <sheetName val="저케CV8신설"/>
      <sheetName val="접지3종"/>
      <sheetName val="DI1"/>
      <sheetName val="인건비 "/>
      <sheetName val="노임"/>
      <sheetName val="단가"/>
      <sheetName val="내역기준"/>
      <sheetName val="을지"/>
      <sheetName val="효성CB 1P기초"/>
      <sheetName val="수청-오산_집계"/>
      <sheetName val="수청-오산_(2)"/>
      <sheetName val="수청-오산_(3)"/>
      <sheetName val="수청-오산_(4)"/>
      <sheetName val="수청-오산_(5)"/>
      <sheetName val="오산-하북_집계_"/>
      <sheetName val="오산-하북_(2)"/>
      <sheetName val="오산-하북_(3)"/>
      <sheetName val="오산-하북_(4)"/>
      <sheetName val="오산-하북_(5)"/>
      <sheetName val="오산-하북_(6)"/>
      <sheetName val="오산-하북_(7)"/>
      <sheetName val="하북-송탄_집계_"/>
      <sheetName val="하북-송탄_(2)"/>
      <sheetName val="하북-송탄_(3)"/>
      <sheetName val="하북-송탄_(4)"/>
      <sheetName val="하북-송탄_(5)"/>
      <sheetName val="하북-송탄_(6)"/>
      <sheetName val="하북-송탄_(7)"/>
      <sheetName val="하북-송탄_(8)"/>
      <sheetName val="하북-송탄_(9)"/>
      <sheetName val="송탄-서정리_집계"/>
      <sheetName val="송탄-서정리_(2)"/>
      <sheetName val="송탄-서정리_(3)"/>
      <sheetName val="송탄-서정리_(4)"/>
      <sheetName val="서정리-평택_(2)"/>
      <sheetName val="가공_수청-오산"/>
      <sheetName val="인건비_"/>
      <sheetName val="중기조종사_단위단가"/>
      <sheetName val="효성CB_1P기초"/>
      <sheetName val="동원인원"/>
      <sheetName val="수량집계1"/>
      <sheetName val="수량집계2"/>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단가산출목차"/>
      <sheetName val="단가산출서간지"/>
      <sheetName val="1.설계설명서"/>
      <sheetName val="2.예정공정표"/>
      <sheetName val="3.설계예산내역서(예산서)"/>
      <sheetName val="4.수량조서"/>
      <sheetName val="5.관급자재조서"/>
      <sheetName val="6.철거예정조서"/>
      <sheetName val="7.청제공기계기구조서"/>
      <sheetName val="8.공사원가계산서"/>
      <sheetName val="9.공종별예정조서"/>
      <sheetName val="9-1.운전경비산출"/>
      <sheetName val="10.일위(지상)"/>
      <sheetName val="10-1.일위(철거)"/>
      <sheetName val="10-2.일위(지하)"/>
      <sheetName val="11.호표집계표"/>
      <sheetName val="11-1.호표"/>
      <sheetName val="12.자재단가비교표"/>
      <sheetName val="12.자재단가비교표 (출력)"/>
      <sheetName val="기성"/>
      <sheetName val="11.자재단가"/>
      <sheetName val="공사설계서"/>
      <sheetName val="노무비"/>
      <sheetName val="기계일위목록"/>
      <sheetName val="공사착공계"/>
      <sheetName val="48일위(기존)"/>
      <sheetName val="관급"/>
      <sheetName val="철거산출근거"/>
      <sheetName val="22수"/>
      <sheetName val="48단"/>
      <sheetName val="49단"/>
      <sheetName val="22단"/>
      <sheetName val="노임단가"/>
      <sheetName val="9509"/>
      <sheetName val="준공조서"/>
      <sheetName val="수량집계1"/>
      <sheetName val="노임"/>
      <sheetName val="PANEL가격"/>
      <sheetName val="매매"/>
      <sheetName val="전신"/>
      <sheetName val="경안수량"/>
      <sheetName val="#REF"/>
      <sheetName val="소일위대가코드표"/>
      <sheetName val="인건비 "/>
      <sheetName val="효성CB 1P기초"/>
      <sheetName val="인건비"/>
      <sheetName val="일위대가"/>
      <sheetName val="수량"/>
      <sheetName val="96노임기준"/>
      <sheetName val="기준일"/>
      <sheetName val="단1일"/>
      <sheetName val="단2일"/>
      <sheetName val="단3일"/>
      <sheetName val="단4일"/>
      <sheetName val="철거일"/>
      <sheetName val="금광1터널"/>
      <sheetName val="현장관리비"/>
      <sheetName val="내역서"/>
      <sheetName val="5-1.공종별예산조서(철거)"/>
      <sheetName val="5.공종별예산조서(신설)"/>
      <sheetName val="건축내역"/>
      <sheetName val="노단"/>
      <sheetName val="자단"/>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단가표지"/>
      <sheetName val="목차(2)"/>
      <sheetName val="간지(2)"/>
      <sheetName val="원가계산서 (2)"/>
      <sheetName val="공종별예산조서(총괄표) (2)"/>
      <sheetName val="공종별예산조서"/>
      <sheetName val="일위대가"/>
      <sheetName val="공량산출서"/>
      <sheetName val="일위산출"/>
      <sheetName val="수량계산"/>
      <sheetName val="수량산출"/>
      <sheetName val="자재단가표"/>
      <sheetName val="노임단가"/>
      <sheetName val="공종별예산조서(총괄표) (3)"/>
      <sheetName val="공종별예산조서 (2)"/>
      <sheetName val="일위대가 (2)"/>
      <sheetName val="수량계산 (2)"/>
      <sheetName val="금광1터널"/>
      <sheetName val="공사설계서"/>
      <sheetName val="11.일위대가(신설)"/>
      <sheetName val="기계일위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감리집계"/>
      <sheetName val="감리산출기초"/>
      <sheetName val="원가(보고서)"/>
      <sheetName val="원가"/>
      <sheetName val="총괄표"/>
      <sheetName val="48단가"/>
      <sheetName val="49단가"/>
      <sheetName val="22단가"/>
      <sheetName val="48산출"/>
      <sheetName val="49산출"/>
      <sheetName val="22산출"/>
      <sheetName val="자재단가"/>
      <sheetName val="노임단가"/>
      <sheetName val="총괄표(공)"/>
      <sheetName val="48일위(공)"/>
      <sheetName val="49일위(공)"/>
      <sheetName val="22일위(공)"/>
      <sheetName val="원가산출근거"/>
      <sheetName val="산출근거"/>
      <sheetName val="3.설계예산내역서(예산서)"/>
      <sheetName val="2.예정공정표"/>
      <sheetName val="본내역(성과물)"/>
      <sheetName val="기성"/>
      <sheetName val="48일위(기존)"/>
      <sheetName val="금광1터널"/>
      <sheetName val="수량계산"/>
      <sheetName val="수량산출"/>
      <sheetName val="공사설계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경비(전)"/>
      <sheetName val="재경비(전) (2)"/>
      <sheetName val="재경비(방송)"/>
      <sheetName val="한전수탁"/>
      <sheetName val="통신수탁"/>
      <sheetName val="관급"/>
      <sheetName val="관급 (2)"/>
      <sheetName val="갑지"/>
      <sheetName val="갑지 (2)"/>
      <sheetName val="가설공사"/>
      <sheetName val="재경비(김포)"/>
      <sheetName val="김포(LOP 설치비)"/>
      <sheetName val="laroux"/>
      <sheetName val="가설공사 (2)"/>
      <sheetName val="갑지 (3)"/>
      <sheetName val="가설공사(전기)"/>
      <sheetName val="가설공사 (방송,통신)"/>
      <sheetName val="갑지 (건축전기)"/>
      <sheetName val="한전수탁 "/>
      <sheetName val="갑지 (건축전기) (2)"/>
      <sheetName val="WORK"/>
      <sheetName val="NOMUBI"/>
      <sheetName val="48일위(기존)"/>
      <sheetName val="금광1터널"/>
      <sheetName val="수량계산"/>
      <sheetName val="수량산출"/>
      <sheetName val="수량"/>
      <sheetName val="가격조사서"/>
      <sheetName val="단가산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경비(전)"/>
      <sheetName val="재경비(전) (2)"/>
      <sheetName val="재경비(방송)"/>
      <sheetName val="한전수탁"/>
      <sheetName val="통신수탁"/>
      <sheetName val="관급"/>
      <sheetName val="관급 (2)"/>
      <sheetName val="갑지"/>
      <sheetName val="갑지 (2)"/>
      <sheetName val="가설공사"/>
      <sheetName val="재경비(김포)"/>
      <sheetName val="김포(LOP 설치비)"/>
      <sheetName val="laroux"/>
      <sheetName val="가설공사 (2)"/>
      <sheetName val="갑지 (3)"/>
      <sheetName val="가설공사(전기)"/>
      <sheetName val="가설공사 (방송,통신)"/>
      <sheetName val="갑지 (건축전기)"/>
      <sheetName val="한전수탁 "/>
      <sheetName val="갑지 (건축전기) (2)"/>
      <sheetName val="WORK"/>
      <sheetName val="48일위(기존)"/>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원가산출"/>
      <sheetName val="예산조서"/>
      <sheetName val="48단"/>
      <sheetName val="48수"/>
      <sheetName val="48인"/>
      <sheetName val="48일위"/>
      <sheetName val="49단"/>
      <sheetName val="49수"/>
      <sheetName val="49인"/>
      <sheetName val="49일위"/>
      <sheetName val="22단"/>
      <sheetName val="22수"/>
      <sheetName val="22인"/>
      <sheetName val="22일위"/>
      <sheetName val="자재"/>
      <sheetName val="노임"/>
      <sheetName val="22-1소단"/>
      <sheetName val="22-2M단"/>
      <sheetName val="전차선로 물량표"/>
      <sheetName val="관급"/>
      <sheetName val="WORK"/>
      <sheetName val="교각1"/>
      <sheetName val="BASIC (2)"/>
      <sheetName val="부하"/>
      <sheetName val="Sheet16"/>
      <sheetName val="A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
      <sheetName val="동원내역"/>
      <sheetName val="동원인원"/>
      <sheetName val="설계표"/>
      <sheetName val="철거산출근거"/>
      <sheetName val="설계예산서"/>
      <sheetName val="예산내역서"/>
      <sheetName val="DATE"/>
      <sheetName val="총괄"/>
      <sheetName val="토목"/>
      <sheetName val="본체"/>
      <sheetName val="진주방향"/>
      <sheetName val="기초입력 DATA"/>
      <sheetName val="한강운반비"/>
      <sheetName val="동원"/>
      <sheetName val="요율"/>
      <sheetName val="예정공정표"/>
      <sheetName val="총계"/>
      <sheetName val="협력업체"/>
      <sheetName val="단가 (2)"/>
      <sheetName val="데이타"/>
      <sheetName val="식재인부"/>
      <sheetName val="전기혼잡제경비(45)"/>
      <sheetName val="단가대비표"/>
      <sheetName val="공구"/>
      <sheetName val="전차선로 물량표"/>
      <sheetName val="1안"/>
      <sheetName val="목차"/>
      <sheetName val="1.설계설명서"/>
      <sheetName val="변수값"/>
      <sheetName val="중기상차"/>
      <sheetName val="AS복구"/>
      <sheetName val="중기터파기"/>
      <sheetName val="일위대가 "/>
      <sheetName val="집계"/>
      <sheetName val="직접경비"/>
      <sheetName val="직접인건비"/>
      <sheetName val="Total"/>
      <sheetName val="공사예산하조서"/>
      <sheetName val="일(4)"/>
      <sheetName val="공사내역"/>
      <sheetName val="고압수량(철거)"/>
      <sheetName val="30집계표"/>
      <sheetName val="설계명세서"/>
      <sheetName val="집계표"/>
      <sheetName val="1-최종안"/>
      <sheetName val="사업분석-분양가결정"/>
      <sheetName val="설계산출표지"/>
      <sheetName val="수량"/>
      <sheetName val="부하LOAD"/>
      <sheetName val="2.단가산출서(총괄)"/>
      <sheetName val="5.일위대가"/>
      <sheetName val="단가표"/>
      <sheetName val="CODE"/>
      <sheetName val="수량계산서 집계표(가설 신설 및 철거-을지로3가 3호선)"/>
      <sheetName val="수량계산서 집계표(신설-을지로3가 3호선)"/>
      <sheetName val="수량계산서 집계표(철거-을지로3가 3호선)"/>
      <sheetName val="노무비"/>
      <sheetName val="총물량표"/>
      <sheetName val="기계경비(시간당)"/>
      <sheetName val="램머"/>
      <sheetName val="COVER"/>
      <sheetName val="내역"/>
      <sheetName val="전기"/>
      <sheetName val="주요자재단가"/>
      <sheetName val="노임단가"/>
      <sheetName val="단가"/>
      <sheetName val="손익분기점 데이터"/>
      <sheetName val="설계산출기초"/>
      <sheetName val="공사원가계산서"/>
      <sheetName val="도급예산내역서총괄표"/>
      <sheetName val="을부담운반비"/>
      <sheetName val="운반비산출"/>
      <sheetName val="1.수량집계(경전선)"/>
      <sheetName val="1.수량집계(부산신항)"/>
      <sheetName val="3.내역서"/>
      <sheetName val="Macro1"/>
      <sheetName val="총괄내역서"/>
      <sheetName val="FOB발"/>
      <sheetName val="제안서입력"/>
      <sheetName val="프랜트면허"/>
      <sheetName val="자재단가"/>
      <sheetName val="Macro(MCC)"/>
      <sheetName val="중기비"/>
      <sheetName val="일위대가"/>
      <sheetName val="현장경비"/>
      <sheetName val="세금자료"/>
      <sheetName val="예비"/>
      <sheetName val="48일위"/>
      <sheetName val="48수량"/>
      <sheetName val="22수량"/>
      <sheetName val="49일위"/>
      <sheetName val="22일위"/>
      <sheetName val="49수량"/>
      <sheetName val="물가대비표"/>
      <sheetName val="합천내역"/>
      <sheetName val="인건비"/>
      <sheetName val="94"/>
      <sheetName val="동아합의"/>
      <sheetName val="#REF"/>
      <sheetName val="CVT산정"/>
      <sheetName val="을"/>
      <sheetName val="COST"/>
      <sheetName val="증감대비"/>
      <sheetName val="수량산출"/>
      <sheetName val="조견표"/>
      <sheetName val="nys"/>
      <sheetName val="정산서"/>
      <sheetName val="기초입력_DATA"/>
      <sheetName val="단가_(2)"/>
      <sheetName val="1_설계설명서"/>
      <sheetName val="전차선로_물량표"/>
      <sheetName val="일위대가_"/>
      <sheetName val="2_단가산출서(총괄)"/>
      <sheetName val="5_일위대가"/>
      <sheetName val="수량계산서_집계표(가설_신설_및_철거-을지로3가_3호선)"/>
      <sheetName val="수량계산서_집계표(신설-을지로3가_3호선)"/>
      <sheetName val="수량계산서_집계표(철거-을지로3가_3호선)"/>
      <sheetName val="손익분기점_데이터"/>
      <sheetName val="1_수량집계(경전선)"/>
      <sheetName val="1_수량집계(부산신항)"/>
      <sheetName val="3_내역서"/>
      <sheetName val="환경기계공정표 (3)"/>
      <sheetName val="시방"/>
      <sheetName val="세부내역서"/>
      <sheetName val="1차증가원가계산"/>
      <sheetName val="우수"/>
      <sheetName val="공사개요"/>
      <sheetName val="기초입력_DATA1"/>
      <sheetName val="단가_(2)1"/>
      <sheetName val="1_설계설명서1"/>
      <sheetName val="일위대가_1"/>
      <sheetName val="전차선로_물량표1"/>
      <sheetName val="2_단가산출서(총괄)1"/>
      <sheetName val="5_일위대가1"/>
      <sheetName val="수량계산서_집계표(가설_신설_및_철거-을지로3가_3호선1"/>
      <sheetName val="수량계산서_집계표(신설-을지로3가_3호선)1"/>
      <sheetName val="수량계산서_집계표(철거-을지로3가_3호선)1"/>
      <sheetName val="손익분기점_데이터1"/>
      <sheetName val="1_수량집계(경전선)1"/>
      <sheetName val="1_수량집계(부산신항)1"/>
      <sheetName val="3_내역서1"/>
      <sheetName val="계산서(곡선부)"/>
      <sheetName val="포장재료집계표"/>
      <sheetName val="기계경비"/>
      <sheetName val="물가시세"/>
      <sheetName val="기본단가"/>
      <sheetName val="³ëÀÓ´Ü°¡"/>
      <sheetName val="48일위(기존)"/>
      <sheetName val="설계내역"/>
      <sheetName val="FILL-A"/>
      <sheetName val="견적단가"/>
      <sheetName val="내역서1999.8최종"/>
      <sheetName val="DATA1"/>
      <sheetName val="경율산정.XLS"/>
      <sheetName val="준공조서"/>
      <sheetName val="공사준공계"/>
      <sheetName val="준공검사보고서"/>
      <sheetName val="자단"/>
      <sheetName val="값"/>
      <sheetName val=""/>
      <sheetName val="[동원.xls][동원.xls][동원.xls]A_____4"/>
      <sheetName val="[동원.xls][동원.xls][동원.xls]A_____3"/>
      <sheetName val="[동원.xls][동원.xls][동원.xls]A_____2"/>
      <sheetName val="[동원.xls][동원.xls][동원.xls]A:\동원.x"/>
      <sheetName val="[동원.xls][동원.xls][동원.xls]A_____5"/>
      <sheetName val="[동원.xls][동원.xls][동원.xls]A_____7"/>
      <sheetName val="[동원.xls][동원.xls][동원.xls]A_____6"/>
      <sheetName val="내역서"/>
      <sheetName val="Sheet13"/>
      <sheetName val="Sheet14"/>
      <sheetName val="공사비내역서"/>
      <sheetName val="Sheet1"/>
      <sheetName val="견적내역서"/>
      <sheetName val="터널내역"/>
      <sheetName val="24.보증금(전신전화가입권)"/>
      <sheetName val="도급예산내역서봉투"/>
    </sheetNames>
    <sheetDataSet>
      <sheetData sheetId="0">
        <row r="127">
          <cell r="E127">
            <v>48</v>
          </cell>
        </row>
      </sheetData>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refreshError="1"/>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sheetName val="검사조서"/>
      <sheetName val="검사원"/>
      <sheetName val="집계표"/>
      <sheetName val="집계(총괄)"/>
      <sheetName val="구성비"/>
      <sheetName val="내역서"/>
      <sheetName val="실적보고"/>
      <sheetName val="표지"/>
      <sheetName val="표준안전집계"/>
      <sheetName val="표준안전내역"/>
      <sheetName val="A갑지"/>
      <sheetName val="일위대가표"/>
      <sheetName val="기성"/>
      <sheetName val="관급"/>
      <sheetName val="XXXXXX"/>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단가조사"/>
      <sheetName val="22-1소단"/>
      <sheetName val="22-2M단"/>
      <sheetName val="DATA"/>
      <sheetName val="3.설계예산내역서(예산서)"/>
      <sheetName val="2.예정공정표"/>
      <sheetName val="4.설계예산내역서"/>
      <sheetName val="5.공종별예산내역서"/>
      <sheetName val="6.관급자재조서"/>
      <sheetName val="wall"/>
      <sheetName val="N賃率-職"/>
      <sheetName val="부하계산서"/>
      <sheetName val="피벗테이블데이터분석"/>
      <sheetName val="적용단위길이"/>
      <sheetName val="ELECTRIC"/>
      <sheetName val="수량산출"/>
      <sheetName val="일위"/>
      <sheetName val="구리토평1전기"/>
      <sheetName val="22수"/>
      <sheetName val="22단"/>
      <sheetName val="49단"/>
      <sheetName val="개소별수량산출"/>
      <sheetName val="STORAGE"/>
      <sheetName val="Y-WORK"/>
      <sheetName val="일위대가"/>
      <sheetName val="MOTOR"/>
      <sheetName val="품셈TABLE"/>
      <sheetName val="수량산출(AFC)"/>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설직재-1"/>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특별교실"/>
      <sheetName val="기숙사"/>
      <sheetName val="화장실"/>
      <sheetName val="총집계-1"/>
      <sheetName val="총집계-2"/>
      <sheetName val="원가-1"/>
      <sheetName val="원가-2"/>
      <sheetName val="기안"/>
      <sheetName val="갑지"/>
      <sheetName val="견적서"/>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표지 (2)"/>
      <sheetName val="단가산출"/>
      <sheetName val="간선계산"/>
      <sheetName val="하조서"/>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JUCK"/>
      <sheetName val="남양시작동자105노65기1.3화1.2"/>
      <sheetName val="견적조건"/>
      <sheetName val="견적조건(을지)"/>
      <sheetName val="대구실행"/>
      <sheetName val="Baby일위대가"/>
      <sheetName val="일반공사"/>
      <sheetName val="을"/>
      <sheetName val="FILE1"/>
      <sheetName val="입찰안"/>
      <sheetName val="0.집계"/>
      <sheetName val="매립"/>
      <sheetName val="기초단가"/>
      <sheetName val="직노"/>
      <sheetName val="실행내역"/>
      <sheetName val="98지급계획"/>
      <sheetName val="20관리비율"/>
      <sheetName val="조명율표"/>
      <sheetName val="전선 및 전선관"/>
      <sheetName val="2006기계경비산출표"/>
      <sheetName val="총괄"/>
      <sheetName val="토목"/>
      <sheetName val="#REF"/>
      <sheetName val="9811"/>
      <sheetName val="NYS"/>
      <sheetName val="설계내역서"/>
      <sheetName val="CTEMCOST"/>
      <sheetName val="98수문일위"/>
      <sheetName val="수량산출1"/>
      <sheetName val="자재단가표"/>
      <sheetName val="청천내"/>
      <sheetName val="원가계산서"/>
      <sheetName val="단가"/>
      <sheetName val="Sheet1 (2)"/>
      <sheetName val="전력"/>
      <sheetName val="36신설수량"/>
      <sheetName val="수주현황2월"/>
      <sheetName val="설계예산서"/>
      <sheetName val="수량집계"/>
      <sheetName val="가로등내역서"/>
      <sheetName val="수량산출서"/>
      <sheetName val="2000.11월설계내역"/>
      <sheetName val="터파기및재료"/>
      <sheetName val="총괄표"/>
      <sheetName val="말뚝지지력산정"/>
      <sheetName val="소야공정계획표"/>
      <sheetName val="내역서2안"/>
      <sheetName val="실행철강하도"/>
      <sheetName val="6호기"/>
      <sheetName val="내역"/>
      <sheetName val="보증수수료산출"/>
      <sheetName val="준검 내역서"/>
      <sheetName val="봉양~조차장간고하개명(신설)"/>
      <sheetName val="BID"/>
      <sheetName val="공사비예산서(토목분)"/>
      <sheetName val="각형맨홀"/>
      <sheetName val="수목단가"/>
      <sheetName val="시설수량표"/>
      <sheetName val="식재수량표"/>
      <sheetName val="일위목록"/>
      <sheetName val="자재단가"/>
      <sheetName val="1.수인터널"/>
      <sheetName val="가로등"/>
      <sheetName val="기계경비"/>
      <sheetName val="INPUT"/>
      <sheetName val="2000년1차"/>
      <sheetName val="단가 및 재료비"/>
      <sheetName val="주상도"/>
      <sheetName val="부대내역"/>
      <sheetName val="수목데이타 "/>
      <sheetName val="변압기 및 발전기 용량"/>
      <sheetName val="ASP포장"/>
      <sheetName val="내역서(전기)"/>
      <sheetName val="에너지동"/>
      <sheetName val="연습"/>
      <sheetName val="점수계산1-2"/>
      <sheetName val="내역(설계)"/>
      <sheetName val="부대공사비"/>
      <sheetName val="현장관리비집계표"/>
      <sheetName val="Macro1"/>
      <sheetName val="정부노임단가"/>
      <sheetName val="3BL공동구 수량"/>
      <sheetName val="단가산출서(기계)"/>
      <sheetName val="소요자재"/>
      <sheetName val="노무산출서"/>
      <sheetName val="Total"/>
      <sheetName val="원가계산"/>
      <sheetName val="ETC"/>
      <sheetName val="코드표"/>
      <sheetName val="예산변경사항"/>
      <sheetName val="요율"/>
      <sheetName val="자재대"/>
      <sheetName val="통장출금액"/>
      <sheetName val="기계경비시간당손료목록"/>
      <sheetName val="교각1"/>
      <sheetName val="대치판정"/>
      <sheetName val="동력부하(도산)"/>
      <sheetName val="ITEM"/>
      <sheetName val="- INFORMATION -"/>
      <sheetName val="Module1"/>
      <sheetName val="Module2"/>
      <sheetName val="Module3"/>
      <sheetName val="Module4"/>
      <sheetName val="Module5"/>
      <sheetName val="Module6"/>
      <sheetName val="Module8"/>
      <sheetName val="Module9"/>
      <sheetName val="Module7"/>
      <sheetName val="단가비교표"/>
      <sheetName val="Module11"/>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200"/>
      <sheetName val="참고"/>
      <sheetName val="공사개요"/>
      <sheetName val="일위대가표(유단가)"/>
      <sheetName val="일위대가(목록)"/>
      <sheetName val="재료비"/>
      <sheetName val="WORK"/>
      <sheetName val="일위대가-1"/>
      <sheetName val="DWG-CAB-I"/>
      <sheetName val="CABLE"/>
      <sheetName val="LOPCALC"/>
      <sheetName val="전기일위대가"/>
      <sheetName val="공사내역"/>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plan&amp;section of foundation"/>
      <sheetName val="6동"/>
      <sheetName val="K"/>
      <sheetName val="공사원가계산서)"/>
      <sheetName val="내역집계표"/>
      <sheetName val="전기내역"/>
      <sheetName val="대가집계표"/>
      <sheetName val="대가전기"/>
      <sheetName val="자료"/>
      <sheetName val="집계표(관급)"/>
      <sheetName val="전기내역관급"/>
      <sheetName val="산출내역서집계표"/>
      <sheetName val="원가계산서 (총괄)"/>
      <sheetName val="원가계산서 (건축)"/>
      <sheetName val="(총괄집계)"/>
      <sheetName val="내역구성"/>
      <sheetName val="4원가"/>
      <sheetName val="임시급식"/>
      <sheetName val="옥외가스"/>
      <sheetName val="임시급식 (2)"/>
      <sheetName val="목차"/>
      <sheetName val="BQ"/>
      <sheetName val="구역화물"/>
      <sheetName val="단가일람"/>
      <sheetName val="unit 4"/>
      <sheetName val="Summary Sheets"/>
      <sheetName val="일위목록-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부대공Ⅱ"/>
      <sheetName val="할증 "/>
      <sheetName val="투찰내역"/>
      <sheetName val="COVER-P"/>
      <sheetName val="기본단가"/>
      <sheetName val="상수도토공집계표"/>
      <sheetName val="단면가정"/>
      <sheetName val="기계내역"/>
      <sheetName val="단면(RW1)"/>
      <sheetName val="시설물일위"/>
      <sheetName val="소비자가"/>
      <sheetName val="ilch"/>
      <sheetName val="CABLE SIZE-3"/>
      <sheetName val="EQUIP-H"/>
      <sheetName val="경비_원본"/>
      <sheetName val="제수변수량"/>
      <sheetName val="공기변수량"/>
      <sheetName val="영업소실적"/>
      <sheetName val="입찰결과(DATA)"/>
      <sheetName val="데이타"/>
      <sheetName val="점검총괄"/>
      <sheetName val="5.정산서"/>
      <sheetName val="자재목록"/>
      <sheetName val="연결관산출조서"/>
      <sheetName val="견적대비"/>
      <sheetName val="부속동"/>
      <sheetName val="물가자료"/>
      <sheetName val="품의서"/>
      <sheetName val="물가시세"/>
      <sheetName val="SG"/>
      <sheetName val="전신환매도율"/>
      <sheetName val="EACT10"/>
      <sheetName val="건축공사"/>
      <sheetName val="방음벽기초(H=4m)"/>
      <sheetName val="Proposal"/>
      <sheetName val="일위대가(계측기설치)"/>
      <sheetName val="공구원가계산"/>
      <sheetName val="1차증가원가계산"/>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 상부공통집계(총괄)"/>
      <sheetName val="관급총괄"/>
      <sheetName val="2007일위 "/>
      <sheetName val="토목일위 (83~)"/>
      <sheetName val="표지판일위(105~"/>
      <sheetName val="장비일위"/>
      <sheetName val="재료1월호"/>
      <sheetName val="노무비 "/>
      <sheetName val="00000000"/>
      <sheetName val="AS포장복구 "/>
      <sheetName val="기계경비(시간당)"/>
      <sheetName val="램머"/>
      <sheetName val="간접1"/>
      <sheetName val="본선차로수량집계표"/>
      <sheetName val="스톱로그내역"/>
      <sheetName val="타공종이기"/>
      <sheetName val="수입"/>
      <sheetName val="단면 (2)"/>
      <sheetName val="토공유동표"/>
      <sheetName val="교각계산"/>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돌망태단위수량"/>
      <sheetName val="예산갑지"/>
      <sheetName val="가감수량"/>
      <sheetName val="맨홀수량산출"/>
      <sheetName val="2000전체분"/>
      <sheetName val="일반수량"/>
      <sheetName val="외주"/>
      <sheetName val="Macro(차단기)"/>
      <sheetName val="BOX전기내역"/>
      <sheetName val="신우"/>
      <sheetName val="개요"/>
      <sheetName val="노무비"/>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48전력선로일위"/>
      <sheetName val="아산추가1220"/>
      <sheetName val="96보완계획7.12"/>
      <sheetName val="3-1.CB"/>
      <sheetName val="당초"/>
      <sheetName val="DANGA"/>
      <sheetName val="제-노임"/>
      <sheetName val="제직재"/>
      <sheetName val="인건비"/>
      <sheetName val="조도계산서 (도서)"/>
      <sheetName val="가로등부표"/>
      <sheetName val="재료"/>
      <sheetName val="식생블럭단위수량"/>
      <sheetName val="MAIN_TABLE"/>
      <sheetName val="1.설계조건"/>
      <sheetName val="제경비율"/>
      <sheetName val="일위대가목차"/>
      <sheetName val="2F 회의실견적(5_14 일대)"/>
      <sheetName val="재집"/>
      <sheetName val="직재"/>
      <sheetName val="금리계산"/>
      <sheetName val="손익분석"/>
      <sheetName val="ITB COST"/>
      <sheetName val="수량"/>
      <sheetName val="Chart1"/>
      <sheetName val="단위내역목록"/>
      <sheetName val="단위내역서"/>
      <sheetName val="원가(1)"/>
      <sheetName val="원가(2)"/>
      <sheetName val="공량산출서"/>
      <sheetName val="Macro2"/>
      <sheetName val="가설건물"/>
      <sheetName val="보차도경계석"/>
      <sheetName val="입찰보고"/>
      <sheetName val="XL4Poppy"/>
      <sheetName val="우배수"/>
      <sheetName val="맨홀"/>
      <sheetName val="금호"/>
      <sheetName val="일위대가(가설)"/>
      <sheetName val="노무비단가"/>
      <sheetName val="1차설계변경내역"/>
      <sheetName val="자료입력"/>
      <sheetName val="예산명세서"/>
      <sheetName val="계수시트"/>
      <sheetName val="본공사"/>
      <sheetName val="AIR SHOWER(3인용)"/>
      <sheetName val="부하(성남)"/>
      <sheetName val="J直材4"/>
      <sheetName val="연부97-1"/>
      <sheetName val="갑지1"/>
      <sheetName val="C3"/>
      <sheetName val="90.03실행 "/>
      <sheetName val="001"/>
      <sheetName val="총계"/>
      <sheetName val="지급자재"/>
      <sheetName val="99총공사내역서"/>
      <sheetName val="98NS-N"/>
      <sheetName val="설비"/>
      <sheetName val="율촌법률사무소2내역"/>
      <sheetName val="조건표"/>
      <sheetName val="JJ"/>
      <sheetName val="설계"/>
      <sheetName val="설 계"/>
      <sheetName val="실행내역서"/>
      <sheetName val="BID-도로"/>
      <sheetName val="내력서"/>
      <sheetName val="조명시설"/>
      <sheetName val="공사비"/>
      <sheetName val="가드레일산근"/>
      <sheetName val="수량집계표"/>
      <sheetName val="단가비교"/>
      <sheetName val="적용2002"/>
      <sheetName val="중기"/>
      <sheetName val="45,46"/>
      <sheetName val="교대(A1)"/>
      <sheetName val="교대(A1-A2)"/>
      <sheetName val="우수맨홀공제단위수량"/>
      <sheetName val="JUCKEYK"/>
      <sheetName val="비교표"/>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노임"/>
      <sheetName val="현황CODE"/>
      <sheetName val="손익현황"/>
      <sheetName val="기둥(원형)"/>
      <sheetName val="ABUT수량-A1"/>
      <sheetName val="밸브설치"/>
      <sheetName val="3.바닥판설계"/>
      <sheetName val="3.공통공사대비"/>
      <sheetName val="원가"/>
      <sheetName val="지진시"/>
      <sheetName val="6PILE  (돌출)"/>
      <sheetName val="토량산출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Ç¥Áö"/>
      <sheetName val="º¯°æ»çÀ¯"/>
      <sheetName val="°¡¿ÁÁ¶¸í¿ø°¡°è"/>
      <sheetName val="°¡¿ÁÁ¶¸í³»¿ª¼­"/>
      <sheetName val="»êÃâÁý°è"/>
      <sheetName val="»êÃâ±Ù°Å¼­"/>
      <sheetName val="½Å±ÔÇ°¸ñ"/>
      <sheetName val="¼ö·®Ç¥Áö"/>
      <sheetName val="°ø±¸¼Õ·á"/>
      <sheetName val="전차선로 물량표"/>
      <sheetName val="2공구수량"/>
      <sheetName val="cost"/>
      <sheetName val="sw1"/>
      <sheetName val="적용(기계)"/>
      <sheetName val="총괄집계표"/>
      <sheetName val="DATA1"/>
      <sheetName val="옹벽수량집계"/>
      <sheetName val="BASIC (2)"/>
      <sheetName val="고창터널(고창방향)"/>
      <sheetName val="단가조사서"/>
      <sheetName val="관로"/>
      <sheetName val="VA_code"/>
      <sheetName val="말뚝물량"/>
      <sheetName val="공종별원가계산"/>
      <sheetName val="말고개터널조명전압강하"/>
      <sheetName val="포장공"/>
      <sheetName val="PO-BOQ"/>
      <sheetName val="일반수량총괄"/>
      <sheetName val="구조물철거타공정이월"/>
      <sheetName val="의왕내역"/>
      <sheetName val="입출재고현황 (2)"/>
      <sheetName val="변경비교-을"/>
      <sheetName val="참조-(1)"/>
      <sheetName val="인건비 "/>
      <sheetName val="AILC004"/>
      <sheetName val="조경일람"/>
      <sheetName val="일위대가목록"/>
      <sheetName val="직공비"/>
      <sheetName val="주관사업"/>
      <sheetName val="수문일1"/>
      <sheetName val="발주설계서(당초)"/>
      <sheetName val="하수급견적대비"/>
      <sheetName val="간접비"/>
      <sheetName val="9-1차이내역"/>
      <sheetName val="°ø»çºñ¿¹»ê¼­(Åä¸ñºÐ)"/>
      <sheetName val="°¢Çü¸ÇÈ¦"/>
      <sheetName val="¼ö¸ñ´Ü°¡"/>
      <sheetName val="½Ã¼³¼ö·®Ç¥"/>
      <sheetName val="½ÄÀç¼ö·®Ç¥"/>
      <sheetName val="ÀÏÀ§¸ñ·Ï"/>
      <sheetName val="ÀÚÀç´Ü°¡"/>
      <sheetName val="°¡·Îµî"/>
      <sheetName val="대창(함평)-창열"/>
      <sheetName val="대창(장성)"/>
      <sheetName val="경비2내역"/>
      <sheetName val="현장관리비내역서"/>
      <sheetName val="포장복구집계"/>
      <sheetName val="정화조동내역"/>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I一般比"/>
      <sheetName val="방음벽 기초 일반수량"/>
      <sheetName val="I.설계조건"/>
      <sheetName val="부재력정리"/>
      <sheetName val="BLOCK(1)"/>
      <sheetName val="단면치수"/>
      <sheetName val="NEYOK"/>
      <sheetName val="토목내역"/>
      <sheetName val="수안보-MBR1"/>
      <sheetName val="입력DATA"/>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Sheet17"/>
      <sheetName val="재정비직인"/>
      <sheetName val="재정비내역"/>
      <sheetName val="지적고시내역"/>
      <sheetName val="철거산출근거"/>
      <sheetName val="단위단가"/>
      <sheetName val="4¿ù ½ÇÀûÃßÁ¤(°ÇÃà+Åä¸ñ)"/>
      <sheetName val="4¿ù ½ÇÀûÃßÁ¤(°ÇÃà)"/>
      <sheetName val="È£°è"/>
      <sheetName val="Á¦¾Ï"/>
      <sheetName val="¿ù¸¶Æ®"/>
      <sheetName val="¿ùµåÄÅ"/>
      <sheetName val="ÀÏ¹Ý°ø»ç"/>
      <sheetName val="BJJIN"/>
      <sheetName val="시공계획"/>
      <sheetName val="제품별"/>
      <sheetName val="금액내역서"/>
      <sheetName val="일위집계표"/>
      <sheetName val="약품설비"/>
      <sheetName val="물량표"/>
      <sheetName val="견적의뢰서"/>
      <sheetName val="Mc1"/>
      <sheetName val="2000,9월 일위"/>
      <sheetName val="목동1절주.bh01"/>
      <sheetName val="기초코드"/>
      <sheetName val="접지수량"/>
      <sheetName val="TOT"/>
      <sheetName val="인건-측정"/>
      <sheetName val="보합"/>
      <sheetName val="49-119"/>
      <sheetName val="Macro(전선)"/>
      <sheetName val="발신정보"/>
      <sheetName val="______JOB_LOTUS_9605P_BB_C_BD_2"/>
    </sheetNames>
    <sheetDataSet>
      <sheetData sheetId="0" refreshError="1"/>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refreshError="1"/>
      <sheetData sheetId="174"/>
      <sheetData sheetId="175" refreshError="1"/>
      <sheetData sheetId="176" refreshError="1"/>
      <sheetData sheetId="177" refreshError="1"/>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refreshError="1"/>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sheetData sheetId="608" refreshError="1"/>
      <sheetData sheetId="609" refreshError="1"/>
      <sheetData sheetId="610" refreshError="1"/>
      <sheetData sheetId="611" refreshError="1"/>
      <sheetData sheetId="612" refreshError="1"/>
      <sheetData sheetId="613" refreshError="1"/>
      <sheetData sheetId="614"/>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sheetData sheetId="637"/>
      <sheetData sheetId="638"/>
      <sheetData sheetId="639"/>
      <sheetData sheetId="640"/>
      <sheetData sheetId="641" refreshError="1"/>
      <sheetData sheetId="642" refreshError="1"/>
      <sheetData sheetId="643"/>
      <sheetData sheetId="644" refreshError="1"/>
      <sheetData sheetId="645" refreshError="1"/>
      <sheetData sheetId="646" refreshError="1"/>
      <sheetData sheetId="647" refreshError="1"/>
      <sheetData sheetId="648"/>
      <sheetData sheetId="649"/>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설계비"/>
      <sheetName val="원가"/>
      <sheetName val="원가산출근거"/>
      <sheetName val="총괄표(임시)"/>
      <sheetName val="49단가"/>
      <sheetName val="49수량"/>
      <sheetName val="22단가"/>
      <sheetName val="22수량"/>
      <sheetName val="자단"/>
      <sheetName val="노단"/>
      <sheetName val="총괄표"/>
      <sheetName val="공총괄표"/>
      <sheetName val="49공일위"/>
      <sheetName val="22공일위"/>
      <sheetName val="3.설계예산내역서(예산서)"/>
      <sheetName val="2.예정공정표"/>
      <sheetName val="노임단가"/>
      <sheetName val="시중노임(공사)"/>
      <sheetName val="관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원가"/>
      <sheetName val="예산조서"/>
      <sheetName val="단가산출서"/>
      <sheetName val="자재단가비교표"/>
      <sheetName val="3.설계예산내역서(예산서)"/>
      <sheetName val="2.예정공정표"/>
      <sheetName val="하조서"/>
      <sheetName val="3.내역서"/>
      <sheetName val="22단가"/>
      <sheetName val="49단가"/>
      <sheetName val="통신케이블-단가"/>
      <sheetName val="노임단가"/>
      <sheetName val="노임"/>
      <sheetName val="#REF"/>
      <sheetName val="COST"/>
      <sheetName val="기성"/>
      <sheetName val="지급자재"/>
      <sheetName val="단가"/>
      <sheetName val="5.소모재료비"/>
      <sheetName val="목차"/>
      <sheetName val="1.설계설명서"/>
      <sheetName val="한강운반비"/>
      <sheetName val="ITEM"/>
      <sheetName val="4.설계예산내역서"/>
      <sheetName val="품셈(기초)"/>
      <sheetName val="관급"/>
      <sheetName val="단가비교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표"/>
      <sheetName val="설계예산내역서"/>
      <sheetName val="원가계산서"/>
      <sheetName val="공종별예산조서"/>
      <sheetName val="자단"/>
      <sheetName val="일위대가"/>
      <sheetName val="인공산출"/>
      <sheetName val="수량산출"/>
      <sheetName val="총괄표"/>
      <sheetName val="통신설비공사(집계표)"/>
      <sheetName val="통신간선"/>
      <sheetName val="통신설비"/>
      <sheetName val="인터폰설비공사"/>
      <sheetName val="TV설비공사(집계표)"/>
      <sheetName val="TV설비공사"/>
      <sheetName val="CCTV"/>
      <sheetName val="방송설비공사(집계표)"/>
      <sheetName val="방송 설비공사"/>
      <sheetName val="CABLE TRAY"/>
      <sheetName val="행선안내게시기"/>
      <sheetName val="음성유도기"/>
      <sheetName val="수공맨홀기초 "/>
      <sheetName val="가설사무소"/>
      <sheetName val="통신감리비"/>
      <sheetName val="노무비"/>
      <sheetName val="노임"/>
      <sheetName val="시중노임(공사)"/>
      <sheetName val="고창터널(고창방향)"/>
      <sheetName val="노임단가"/>
      <sheetName val="3.설계예산내역서(예산서)"/>
      <sheetName val="2.예정공정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2006년 상반기 노임단가</v>
          </cell>
        </row>
      </sheetData>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동인-1차"/>
      <sheetName val="동인-2차"/>
      <sheetName val="아산전기"/>
      <sheetName val="노임"/>
      <sheetName val="Sheet1 (2)"/>
      <sheetName val="자료"/>
      <sheetName val="재료"/>
      <sheetName val="요율"/>
      <sheetName val="4.2내역서"/>
      <sheetName val="정산내역"/>
      <sheetName val="48일위(기존)"/>
      <sheetName val="전기일위대가"/>
      <sheetName val="수량산출"/>
      <sheetName val="예산내역서"/>
      <sheetName val="일위대가"/>
      <sheetName val="Sheet1_(2)"/>
      <sheetName val="4_2내역서"/>
      <sheetName val="기성"/>
      <sheetName val="3.설계예산내역서(예산서)"/>
      <sheetName val="2.예정공정표"/>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단가산출"/>
      <sheetName val="수량산출"/>
      <sheetName val="인공산출"/>
      <sheetName val="노임"/>
      <sheetName val="자재"/>
      <sheetName val="49단가"/>
      <sheetName val="고창터널(고창방향)"/>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설명서"/>
      <sheetName val="3.예정공정표"/>
      <sheetName val="4.설계예산서"/>
      <sheetName val="5.공종별예산조서(신설)"/>
      <sheetName val="5-1.공종별예산조서(철거)"/>
      <sheetName val="6.관급자재조서"/>
      <sheetName val="7.철거발생품예정조서"/>
      <sheetName val="8.청제공기계기구예정조서"/>
      <sheetName val="10.일위대가(신설)"/>
      <sheetName val="10-1일위대가(철거)"/>
      <sheetName val="3.설계예산내역서(예산서)"/>
      <sheetName val="2.예정공정표"/>
      <sheetName val="효성CB 1P기초"/>
      <sheetName val="설계서"/>
      <sheetName val="기성"/>
      <sheetName val="4.설계예산내역서"/>
      <sheetName val="5.공종별예산내역서"/>
      <sheetName val="노임단가"/>
      <sheetName val="자재단가"/>
      <sheetName val="자료"/>
      <sheetName val="수량산출"/>
      <sheetName val="기계일위목록"/>
      <sheetName val="시중노임(공사)"/>
      <sheetName val="호표집계"/>
      <sheetName val="자재단가비교표"/>
      <sheetName val="고창터널(고창방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단가산출"/>
      <sheetName val="수량산출"/>
      <sheetName val="인공산출"/>
      <sheetName val="노임"/>
      <sheetName val="자재"/>
      <sheetName val="노임단가"/>
      <sheetName val="노단"/>
      <sheetName val="36단가"/>
      <sheetName val="36수량"/>
      <sheetName val="집계표"/>
      <sheetName val="인건비"/>
      <sheetName val="2공종별예산조서"/>
      <sheetName val="철거산출근거"/>
      <sheetName val="노무비"/>
      <sheetName val="전력내역"/>
      <sheetName val="내역집계표"/>
      <sheetName val="코드표"/>
      <sheetName val="9GNG운반"/>
      <sheetName val="도급정산"/>
      <sheetName val="단가비교표"/>
      <sheetName val="48단가"/>
      <sheetName val="22단가"/>
      <sheetName val="49단가"/>
      <sheetName val="48산출"/>
      <sheetName val="22산출"/>
      <sheetName val="49산출"/>
      <sheetName val="48일위(기존)"/>
      <sheetName val="마산방향"/>
      <sheetName val="진주방향"/>
      <sheetName val="24.보증금(전신전화가입권)"/>
      <sheetName val="3.설계예산내역서(예산서)"/>
      <sheetName val="2.예정공정표"/>
      <sheetName val="DATE"/>
      <sheetName val="변경품셈총괄"/>
      <sheetName val="표지"/>
      <sheetName val="공사원가산츨서"/>
      <sheetName val="원가산출근거"/>
      <sheetName val="공사단가산출서"/>
      <sheetName val="공사예산하조서"/>
      <sheetName val="인공 산출"/>
      <sheetName val="재료 산출 기초"/>
      <sheetName val="개소별명세표"/>
      <sheetName val="단가비교표1"/>
      <sheetName val="노무비단가"/>
      <sheetName val="토목수량(공정)"/>
      <sheetName val="시중노임(공사)"/>
      <sheetName val="자동차폐수처리장"/>
      <sheetName val="설계명세서"/>
      <sheetName val="일위산출"/>
      <sheetName val="수량집계표"/>
      <sheetName val="관급자재"/>
      <sheetName val="내역"/>
      <sheetName val="202단가"/>
      <sheetName val="408단가"/>
      <sheetName val="409단가"/>
      <sheetName val="408수량"/>
      <sheetName val="청 구"/>
      <sheetName val="비탈면보호공수량산출"/>
      <sheetName val="공사설계서"/>
      <sheetName val="표지1"/>
      <sheetName val="제출내역 (2)"/>
      <sheetName val="총(신설)"/>
      <sheetName val="수목표준대가"/>
      <sheetName val="48일위"/>
      <sheetName val="신규자재단가표"/>
      <sheetName val="11. 8Core"/>
      <sheetName val="원가 (2)"/>
      <sheetName val="자단"/>
      <sheetName val="갑지"/>
      <sheetName val="S0"/>
      <sheetName val="고창터널(고창방향)"/>
      <sheetName val="자재단가"/>
      <sheetName val="데리네이타현황"/>
      <sheetName val="8.수량산출 (2)"/>
      <sheetName val="사원등록"/>
      <sheetName val="호봉 (2)"/>
      <sheetName val="하조서"/>
      <sheetName val="단위수량"/>
      <sheetName val="내역서 (2)"/>
      <sheetName val="표지 (2)"/>
      <sheetName val="부안일위"/>
      <sheetName val="내역서"/>
      <sheetName val="내역표지"/>
      <sheetName val="자료"/>
      <sheetName val="철근량"/>
      <sheetName val="일위대가"/>
      <sheetName val="C-노임단가"/>
      <sheetName val="건축내역"/>
      <sheetName val="시설물_S"/>
      <sheetName val="경안수량"/>
      <sheetName val="도담구내 개소별 명세"/>
      <sheetName val="입력"/>
      <sheetName val="[전력내역.XLS][전력내역.XLS]\\황인길\그런짓\전"/>
      <sheetName val="[전력내역.XLS][전력내역.XLS]__________2"/>
      <sheetName val="[전력내역.XLS][전력내역.XLS]__________3"/>
      <sheetName val="단1"/>
      <sheetName val="b_balju_cho"/>
      <sheetName val="내역분기"/>
      <sheetName val="6공구(당초)"/>
      <sheetName val="일반수량총괄집계"/>
      <sheetName val="#REF"/>
      <sheetName val="효성CB 1P기초"/>
      <sheetName val="[전력내역.XLS][전력내역.XLS]__________4"/>
      <sheetName val="[전력내역.XLS][전력내역.XLS]_________86"/>
      <sheetName val="[전력내역.XLS][전력내역.XLS]__________7"/>
      <sheetName val="[전력내역.XLS][전력내역.XLS]__________6"/>
      <sheetName val="[전력내역.XLS][전력내역.XLS]__________5"/>
      <sheetName val="[전력내역.XLS][전력내역.XLS]_________18"/>
      <sheetName val="[전력내역.XLS][전력내역.XLS]_________15"/>
      <sheetName val="[전력내역.XLS][전력내역.XLS]_________13"/>
      <sheetName val="[전력내역.XLS][전력내역.XLS]__________8"/>
      <sheetName val="[전력내역.XLS][전력내역.XLS]__________9"/>
      <sheetName val="[전력내역.XLS][전력내역.XLS]_________10"/>
      <sheetName val="[전력내역.XLS][전력내역.XLS]_________11"/>
      <sheetName val="[전력내역.XLS][전력내역.XLS]_________12"/>
      <sheetName val="[전력내역.XLS][전력내역.XLS]_________14"/>
      <sheetName val="[전력내역.XLS][전력내역.XLS]_________16"/>
      <sheetName val="[전력내역.XLS][전력내역.XLS]_________17"/>
      <sheetName val="[전력내역.XLS][전력내역.XLS]_________19"/>
      <sheetName val="[전력내역.XLS][전력내역.XLS]__황____런짓_2"/>
      <sheetName val="[전력내역.XLS][전력내역.XLS]__황____런짓_3"/>
      <sheetName val="[전력내역.XLS][전력내역.XLS]__황____런짓_4"/>
      <sheetName val="일위대가표"/>
      <sheetName val="[전력내역.XLS][전력내역.XLS]_________21"/>
      <sheetName val="[전력내역.XLS][전력내역.XLS]_________20"/>
      <sheetName val="[전력내역.XLS][전력내역.XLS]_________22"/>
      <sheetName val="[전력내역.XLS][전력내역.XLS]_________23"/>
      <sheetName val="[전력내역.XLS][전력내역.XLS]_________24"/>
      <sheetName val="[전력내역.XLS][전력내역.XLS]_________29"/>
      <sheetName val="[전력내역.XLS][전력내역.XLS]_________28"/>
      <sheetName val="[전력내역.XLS][전력내역.XLS]_________27"/>
      <sheetName val="[전력내역.XLS][전력내역.XLS]_________26"/>
      <sheetName val="[전력내역.XLS][전력내역.XLS]_________25"/>
      <sheetName val="[전력내역.XLS][전력내역.XLS]_________33"/>
      <sheetName val="[전력내역.XLS][전력내역.XLS]_________32"/>
      <sheetName val="[전력내역.XLS][전력내역.XLS]_________31"/>
      <sheetName val="[전력내역.XLS][전력내역.XLS]_________30"/>
      <sheetName val="대운반(철재)"/>
      <sheetName val="설계수량"/>
      <sheetName val="49일위"/>
      <sheetName val="22일위"/>
      <sheetName val="[전력내역.XLS][전력내역.XLS]_________34"/>
      <sheetName val="[전력내역.XLS][전력내역.XLS]_________37"/>
      <sheetName val="[전력내역.XLS][전력내역.XLS]_________38"/>
      <sheetName val="[전력내역.XLS][전력내역.XLS]_________35"/>
      <sheetName val="[전력내역.XLS][전력내역.XLS]_________36"/>
      <sheetName val="[전력내역.XLS][전력내역.XLS]_________39"/>
      <sheetName val="[전력내역.XLS][전력내역.XLS]_________68"/>
      <sheetName val="[전력내역.XLS][전력내역.XLS]_________69"/>
      <sheetName val="[전력내역.XLS][전력내역.XLS]_________41"/>
      <sheetName val="[전력내역.XLS][전력내역.XLS]_________40"/>
      <sheetName val="[전력내역.XLS][전력내역.XLS]_________42"/>
      <sheetName val="[전력내역.XLS][전력내역.XLS]_________63"/>
      <sheetName val="[전력내역.XLS][전력내역.XLS]_________62"/>
      <sheetName val="[전력내역.XLS][전력내역.XLS]_________44"/>
      <sheetName val="[전력내역.XLS][전력내역.XLS]_________43"/>
      <sheetName val="[전력내역.XLS][전력내역.XLS]_________45"/>
      <sheetName val="[전력내역.XLS][전력내역.XLS]_________48"/>
      <sheetName val="[전력내역.XLS][전력내역.XLS]_________51"/>
      <sheetName val="[전력내역.XLS][전력내역.XLS]_________46"/>
      <sheetName val="[전력내역.XLS][전력내역.XLS]_________47"/>
      <sheetName val="[전력내역.XLS][전력내역.XLS]_________54"/>
      <sheetName val="[전력내역.XLS][전력내역.XLS]_________49"/>
      <sheetName val="[전력내역.XLS][전력내역.XLS]_________50"/>
      <sheetName val="[전력내역.XLS][전력내역.XLS]_________52"/>
      <sheetName val="[전력내역.XLS][전력내역.XLS]_________53"/>
      <sheetName val="[전력내역.XLS][전력내역.XLS]_________55"/>
      <sheetName val="[전력내역.XLS][전력내역.XLS]_________56"/>
      <sheetName val="[전력내역.XLS][전력내역.XLS]_________57"/>
      <sheetName val="[전력내역.XLS][전력내역.XLS]_________59"/>
      <sheetName val="[전력내역.XLS][전력내역.XLS]_________58"/>
      <sheetName val="[전력내역.XLS][전력내역.XLS]_________60"/>
      <sheetName val="[전력내역.XLS][전력내역.XLS]_________61"/>
      <sheetName val="[전력내역.XLS][전력내역.XLS]_________66"/>
      <sheetName val="[전력내역.XLS][전력내역.XLS]_________64"/>
      <sheetName val="[전력내역.XLS][전력내역.XLS]_________65"/>
      <sheetName val="[전력내역.XLS][전력내역.XLS]_________67"/>
      <sheetName val="[전력내역.XLS][전력내역.XLS]_________70"/>
      <sheetName val="[전력내역.XLS][전력내역.XLS]_________71"/>
      <sheetName val="[전력내역.XLS][전력내역.XLS]_________77"/>
      <sheetName val="[전력내역.XLS][전력내역.XLS]_________76"/>
      <sheetName val="[전력내역.XLS][전력내역.XLS]_________75"/>
      <sheetName val="[전력내역.XLS][전력내역.XLS]_________72"/>
      <sheetName val="[전력내역.XLS][전력내역.XLS]_________73"/>
      <sheetName val="[전력내역.XLS][전력내역.XLS]_________74"/>
      <sheetName val="[전력내역.XLS][전력내역.XLS]_________78"/>
      <sheetName val="[전력내역.XLS][전력내역.XLS]_________85"/>
      <sheetName val="[전력내역.XLS][전력내역.XLS]_________79"/>
      <sheetName val="[전력내역.XLS][전력내역.XLS]_________80"/>
      <sheetName val="[전력내역.XLS][전력내역.XLS]_________82"/>
      <sheetName val="[전력내역.XLS][전력내역.XLS]_________81"/>
      <sheetName val="[전력내역.XLS][전력내역.XLS]_________84"/>
      <sheetName val="[전력내역.XLS][전력내역.XLS]_________83"/>
      <sheetName val="[전력내역.XLS][전력내역.XLS]_________88"/>
      <sheetName val="[전력내역.XLS][전력내역.XLS]_________87"/>
      <sheetName val="[전력내역.XLS][전력내역.XLS]_________91"/>
      <sheetName val="[전력내역.XLS][전력내역.XLS]_________92"/>
      <sheetName val="Sheet1"/>
      <sheetName val="[전력내역.XLS][전력내역.XLS]_________90"/>
      <sheetName val="[전력내역.XLS][전력내역.XLS]_________89"/>
      <sheetName val="4.설계예산내역서"/>
      <sheetName val="5.공종별예산내역서"/>
      <sheetName val="6.관급자재조서"/>
      <sheetName val="[전력내역.XLS][전력내역.XLS]_________93"/>
      <sheetName val="[전력내역.XLS][전력내역.XLS]________119"/>
      <sheetName val="[전력내역.XLS][전력내역.XLS]_________94"/>
      <sheetName val="[전력내역.XLS][전력내역.XLS]_________97"/>
      <sheetName val="[전력내역.XLS][전력내역.XLS]_________95"/>
      <sheetName val="[전력내역.XLS][전력내역.XLS]_________96"/>
      <sheetName val="[전력내역.XLS][전력내역.XLS]_________98"/>
      <sheetName val="[전력내역.XLS][전력내역.XLS]_________99"/>
      <sheetName val="[전력내역.XLS][전력내역.XLS]________100"/>
      <sheetName val="[전력내역.XLS][전력내역.XLS]________101"/>
      <sheetName val="[전력내역.XLS][전력내역.XLS]________117"/>
      <sheetName val="[전력내역.XLS][전력내역.XLS]________110"/>
      <sheetName val="[전력내역.XLS][전력내역.XLS]________102"/>
      <sheetName val="48수량"/>
      <sheetName val="22수량"/>
      <sheetName val="49수량"/>
      <sheetName val="[전력내역.XLS][전력내역.XLS]________103"/>
      <sheetName val="[전력내역.XLS][전력내역.XLS]________104"/>
      <sheetName val="[전력내역.XLS][전력내역.XLS]________105"/>
      <sheetName val="[전력내역.XLS][전력내역.XLS]________106"/>
      <sheetName val="[전력내역.XLS][전력내역.XLS]________107"/>
      <sheetName val="[전력내역.XLS][전력내역.XLS]________108"/>
      <sheetName val="[전력내역.XLS][전력내역.XLS]________109"/>
      <sheetName val="[전력내역.XLS][전력내역.XLS]________112"/>
      <sheetName val="[전력내역.XLS][전력내역.XLS]________111"/>
      <sheetName val="[전력내역.XLS][전력내역.XLS]________114"/>
      <sheetName val="[전력내역.XLS][전력내역.XLS]________113"/>
      <sheetName val="[전력내역.XLS][전력내역.XLS]________115"/>
      <sheetName val="[전력내역.XLS][전력내역.XLS]________116"/>
      <sheetName val="[전력내역.XLS][전력내역.XLS]________118"/>
      <sheetName val="[전력내역.XLS][전력내역.XLS]________120"/>
      <sheetName val="[전력내역.XLS][전력내역.XLS]________122"/>
      <sheetName val="[전력내역.XLS][전력내역.XLS]________121"/>
      <sheetName val="[전력내역.XLS][전력내역.XLS]________123"/>
      <sheetName val="[전력내역.XLS][전력내역.XLS]________125"/>
      <sheetName val="[전력내역.XLS][전력내역.XLS]________124"/>
      <sheetName val="[전력내역.XLS][전력내역.XLS]________126"/>
    </sheetNames>
    <sheetDataSet>
      <sheetData sheetId="0" refreshError="1"/>
      <sheetData sheetId="1" refreshError="1"/>
      <sheetData sheetId="2" refreshError="1"/>
      <sheetData sheetId="3" refreshError="1"/>
      <sheetData sheetId="4" refreshError="1">
        <row r="2">
          <cell r="D2">
            <v>2000.2</v>
          </cell>
        </row>
        <row r="3">
          <cell r="A3" t="str">
            <v>갱       부</v>
          </cell>
          <cell r="B3">
            <v>1</v>
          </cell>
          <cell r="C3" t="str">
            <v>갱       부</v>
          </cell>
          <cell r="D3">
            <v>51318</v>
          </cell>
        </row>
        <row r="4">
          <cell r="A4" t="str">
            <v>건 축 목 공</v>
          </cell>
          <cell r="B4">
            <v>2</v>
          </cell>
          <cell r="C4" t="str">
            <v>건 축 목 공</v>
          </cell>
          <cell r="D4">
            <v>60176</v>
          </cell>
        </row>
        <row r="5">
          <cell r="A5" t="str">
            <v>형 틀 목 공</v>
          </cell>
          <cell r="B5">
            <v>3</v>
          </cell>
          <cell r="C5" t="str">
            <v>형 틀 목 공</v>
          </cell>
          <cell r="D5">
            <v>61483</v>
          </cell>
        </row>
        <row r="6">
          <cell r="A6" t="str">
            <v>창 호 목 공</v>
          </cell>
          <cell r="B6">
            <v>4</v>
          </cell>
          <cell r="C6" t="str">
            <v>창 호 목 공</v>
          </cell>
          <cell r="D6">
            <v>51776</v>
          </cell>
        </row>
        <row r="7">
          <cell r="A7" t="str">
            <v>철  골  공</v>
          </cell>
          <cell r="B7">
            <v>5</v>
          </cell>
          <cell r="C7" t="str">
            <v>철  골  공</v>
          </cell>
          <cell r="D7">
            <v>64454</v>
          </cell>
        </row>
        <row r="8">
          <cell r="A8" t="str">
            <v>철       공</v>
          </cell>
          <cell r="B8">
            <v>6</v>
          </cell>
          <cell r="C8" t="str">
            <v>철       공</v>
          </cell>
          <cell r="D8">
            <v>63441</v>
          </cell>
        </row>
        <row r="9">
          <cell r="A9" t="str">
            <v>철  근  공</v>
          </cell>
          <cell r="B9">
            <v>7</v>
          </cell>
          <cell r="C9" t="str">
            <v>철  근  공</v>
          </cell>
          <cell r="D9">
            <v>63607</v>
          </cell>
        </row>
        <row r="10">
          <cell r="A10" t="str">
            <v>철  판  공</v>
          </cell>
          <cell r="B10">
            <v>8</v>
          </cell>
          <cell r="C10" t="str">
            <v>철  판  공</v>
          </cell>
          <cell r="D10">
            <v>58465</v>
          </cell>
        </row>
        <row r="11">
          <cell r="A11" t="str">
            <v>셔  터  공</v>
          </cell>
          <cell r="B11">
            <v>9</v>
          </cell>
          <cell r="C11" t="str">
            <v>셔  터  공</v>
          </cell>
        </row>
        <row r="12">
          <cell r="A12" t="str">
            <v>샷  시  공</v>
          </cell>
          <cell r="B12">
            <v>10</v>
          </cell>
          <cell r="C12" t="str">
            <v>샷  시  공</v>
          </cell>
          <cell r="D12">
            <v>56652</v>
          </cell>
        </row>
        <row r="13">
          <cell r="A13" t="str">
            <v>절  단  공</v>
          </cell>
          <cell r="B13">
            <v>11</v>
          </cell>
          <cell r="C13" t="str">
            <v>절  단  공</v>
          </cell>
          <cell r="D13">
            <v>61395</v>
          </cell>
        </row>
        <row r="14">
          <cell r="A14" t="str">
            <v>석       공</v>
          </cell>
          <cell r="B14">
            <v>12</v>
          </cell>
          <cell r="C14" t="str">
            <v>석       공</v>
          </cell>
          <cell r="D14">
            <v>60879</v>
          </cell>
        </row>
        <row r="15">
          <cell r="A15" t="str">
            <v>특수비계공</v>
          </cell>
          <cell r="B15">
            <v>13</v>
          </cell>
          <cell r="C15" t="str">
            <v>특수비계공</v>
          </cell>
          <cell r="D15">
            <v>66312</v>
          </cell>
        </row>
        <row r="16">
          <cell r="A16" t="str">
            <v>비  계  공</v>
          </cell>
          <cell r="B16">
            <v>14</v>
          </cell>
          <cell r="C16" t="str">
            <v>비  계  공</v>
          </cell>
          <cell r="D16">
            <v>66149</v>
          </cell>
        </row>
        <row r="17">
          <cell r="A17" t="str">
            <v>동발공(터널)</v>
          </cell>
          <cell r="B17">
            <v>15</v>
          </cell>
          <cell r="C17" t="str">
            <v>동발공(터널)</v>
          </cell>
          <cell r="D17">
            <v>58938</v>
          </cell>
        </row>
        <row r="18">
          <cell r="A18" t="str">
            <v>조  적  공</v>
          </cell>
          <cell r="B18">
            <v>16</v>
          </cell>
          <cell r="C18" t="str">
            <v>조  적  공</v>
          </cell>
          <cell r="D18">
            <v>57968</v>
          </cell>
        </row>
        <row r="19">
          <cell r="A19" t="str">
            <v>치장벽돌공</v>
          </cell>
          <cell r="B19">
            <v>17</v>
          </cell>
          <cell r="C19" t="str">
            <v>치장벽돌공</v>
          </cell>
          <cell r="D19">
            <v>61553</v>
          </cell>
        </row>
        <row r="20">
          <cell r="A20" t="str">
            <v>벽돌제작공</v>
          </cell>
          <cell r="B20">
            <v>18</v>
          </cell>
          <cell r="C20" t="str">
            <v>벽돌제작공</v>
          </cell>
          <cell r="D20">
            <v>57286</v>
          </cell>
        </row>
        <row r="21">
          <cell r="A21" t="str">
            <v>미  장  공</v>
          </cell>
          <cell r="B21">
            <v>19</v>
          </cell>
          <cell r="C21" t="str">
            <v>미  장  공</v>
          </cell>
          <cell r="D21">
            <v>54467</v>
          </cell>
        </row>
        <row r="22">
          <cell r="A22" t="str">
            <v>방  수  공</v>
          </cell>
          <cell r="B22">
            <v>20</v>
          </cell>
          <cell r="C22" t="str">
            <v>방  수  공</v>
          </cell>
          <cell r="D22">
            <v>49062</v>
          </cell>
        </row>
        <row r="23">
          <cell r="A23" t="str">
            <v>타  일  공</v>
          </cell>
          <cell r="B23">
            <v>21</v>
          </cell>
          <cell r="C23" t="str">
            <v>타  일  공</v>
          </cell>
          <cell r="D23">
            <v>56533</v>
          </cell>
        </row>
        <row r="24">
          <cell r="A24" t="str">
            <v>줄  눈  공</v>
          </cell>
          <cell r="B24">
            <v>22</v>
          </cell>
          <cell r="C24" t="str">
            <v>줄  눈  공</v>
          </cell>
          <cell r="D24">
            <v>52633</v>
          </cell>
        </row>
        <row r="25">
          <cell r="A25" t="str">
            <v>연  마  공</v>
          </cell>
          <cell r="B25">
            <v>23</v>
          </cell>
          <cell r="C25" t="str">
            <v>연  마  공</v>
          </cell>
          <cell r="D25">
            <v>56884</v>
          </cell>
        </row>
        <row r="26">
          <cell r="A26" t="str">
            <v>콘크리트공</v>
          </cell>
          <cell r="B26">
            <v>24</v>
          </cell>
          <cell r="C26" t="str">
            <v>콘크리트공</v>
          </cell>
          <cell r="D26">
            <v>62281</v>
          </cell>
        </row>
        <row r="27">
          <cell r="A27" t="str">
            <v>보 일 러 공</v>
          </cell>
          <cell r="B27">
            <v>25</v>
          </cell>
          <cell r="C27" t="str">
            <v>보 일 러 공</v>
          </cell>
          <cell r="D27">
            <v>46165</v>
          </cell>
        </row>
        <row r="28">
          <cell r="A28" t="str">
            <v>배  관  공</v>
          </cell>
          <cell r="B28">
            <v>26</v>
          </cell>
          <cell r="C28" t="str">
            <v>배  관  공</v>
          </cell>
          <cell r="D28">
            <v>47537</v>
          </cell>
        </row>
        <row r="29">
          <cell r="A29" t="str">
            <v>위  생  공</v>
          </cell>
          <cell r="B29">
            <v>27</v>
          </cell>
          <cell r="C29" t="str">
            <v>위  생  공</v>
          </cell>
          <cell r="D29">
            <v>49691</v>
          </cell>
        </row>
        <row r="30">
          <cell r="A30" t="str">
            <v>보  온  공</v>
          </cell>
          <cell r="B30">
            <v>28</v>
          </cell>
          <cell r="C30" t="str">
            <v>보  온  공</v>
          </cell>
          <cell r="D30">
            <v>51700</v>
          </cell>
        </row>
        <row r="31">
          <cell r="A31" t="str">
            <v>도  장  공</v>
          </cell>
          <cell r="B31">
            <v>29</v>
          </cell>
          <cell r="C31" t="str">
            <v>도  장  공</v>
          </cell>
          <cell r="D31">
            <v>53370</v>
          </cell>
        </row>
        <row r="32">
          <cell r="A32" t="str">
            <v>내  장  공</v>
          </cell>
          <cell r="B32">
            <v>30</v>
          </cell>
          <cell r="C32" t="str">
            <v>내  장  공</v>
          </cell>
          <cell r="D32">
            <v>53250</v>
          </cell>
        </row>
        <row r="33">
          <cell r="A33" t="str">
            <v>도  배  공</v>
          </cell>
          <cell r="B33">
            <v>31</v>
          </cell>
          <cell r="C33" t="str">
            <v>도  배  공</v>
          </cell>
          <cell r="D33">
            <v>53277</v>
          </cell>
        </row>
        <row r="34">
          <cell r="A34" t="str">
            <v>지붕잇기공</v>
          </cell>
          <cell r="B34">
            <v>32</v>
          </cell>
          <cell r="C34" t="str">
            <v>지붕잇기공</v>
          </cell>
          <cell r="D34">
            <v>67057</v>
          </cell>
        </row>
        <row r="35">
          <cell r="A35" t="str">
            <v>견  출  공</v>
          </cell>
          <cell r="B35">
            <v>33</v>
          </cell>
          <cell r="C35" t="str">
            <v>견  출  공</v>
          </cell>
          <cell r="D35">
            <v>55628</v>
          </cell>
        </row>
        <row r="36">
          <cell r="A36" t="str">
            <v>판넬조립공</v>
          </cell>
          <cell r="B36">
            <v>34</v>
          </cell>
          <cell r="C36" t="str">
            <v>판넬조립공</v>
          </cell>
          <cell r="D36">
            <v>58823</v>
          </cell>
        </row>
        <row r="37">
          <cell r="A37" t="str">
            <v>화약취급공</v>
          </cell>
          <cell r="B37">
            <v>35</v>
          </cell>
          <cell r="C37" t="str">
            <v>화약취급공</v>
          </cell>
          <cell r="D37">
            <v>70920</v>
          </cell>
        </row>
        <row r="38">
          <cell r="A38" t="str">
            <v>착  암  공</v>
          </cell>
          <cell r="B38">
            <v>36</v>
          </cell>
          <cell r="C38" t="str">
            <v>착  암  공</v>
          </cell>
          <cell r="D38">
            <v>52818</v>
          </cell>
        </row>
        <row r="39">
          <cell r="A39" t="str">
            <v>보  안  공</v>
          </cell>
          <cell r="B39">
            <v>37</v>
          </cell>
          <cell r="C39" t="str">
            <v>보  안  공</v>
          </cell>
          <cell r="D39">
            <v>41597</v>
          </cell>
        </row>
        <row r="40">
          <cell r="A40" t="str">
            <v>포  장  공</v>
          </cell>
          <cell r="B40">
            <v>38</v>
          </cell>
          <cell r="C40" t="str">
            <v>포  장  공</v>
          </cell>
          <cell r="D40">
            <v>63929</v>
          </cell>
        </row>
        <row r="41">
          <cell r="A41" t="str">
            <v>포  설  공</v>
          </cell>
          <cell r="B41">
            <v>39</v>
          </cell>
          <cell r="C41" t="str">
            <v>포  설  공</v>
          </cell>
          <cell r="D41">
            <v>55613</v>
          </cell>
        </row>
        <row r="42">
          <cell r="A42" t="str">
            <v>궤  도  공</v>
          </cell>
          <cell r="B42">
            <v>40</v>
          </cell>
          <cell r="C42" t="str">
            <v>궤  도  공</v>
          </cell>
          <cell r="D42">
            <v>58339</v>
          </cell>
        </row>
        <row r="43">
          <cell r="A43" t="str">
            <v>용접공(철도)</v>
          </cell>
          <cell r="B43">
            <v>41</v>
          </cell>
          <cell r="C43" t="str">
            <v>용접공(철도)</v>
          </cell>
          <cell r="D43">
            <v>58398</v>
          </cell>
        </row>
        <row r="44">
          <cell r="A44" t="str">
            <v>잠  수  부</v>
          </cell>
          <cell r="B44">
            <v>42</v>
          </cell>
          <cell r="C44" t="str">
            <v>잠  수  부</v>
          </cell>
          <cell r="D44">
            <v>85405</v>
          </cell>
        </row>
        <row r="45">
          <cell r="A45" t="str">
            <v>보링공(지질조사)</v>
          </cell>
          <cell r="B45">
            <v>43</v>
          </cell>
          <cell r="C45" t="str">
            <v>보링공(지질조사)</v>
          </cell>
          <cell r="D45">
            <v>48651</v>
          </cell>
        </row>
        <row r="46">
          <cell r="A46" t="str">
            <v>조  경  공</v>
          </cell>
          <cell r="B46">
            <v>44</v>
          </cell>
          <cell r="C46" t="str">
            <v>조  경  공</v>
          </cell>
          <cell r="D46">
            <v>51765</v>
          </cell>
        </row>
        <row r="47">
          <cell r="A47" t="str">
            <v>벌  목  공</v>
          </cell>
          <cell r="B47">
            <v>45</v>
          </cell>
          <cell r="C47" t="str">
            <v>벌  목  공</v>
          </cell>
          <cell r="D47">
            <v>60289</v>
          </cell>
        </row>
        <row r="48">
          <cell r="A48" t="str">
            <v>조 림 인 부</v>
          </cell>
          <cell r="B48">
            <v>46</v>
          </cell>
          <cell r="C48" t="str">
            <v>조 림 인 부</v>
          </cell>
          <cell r="D48">
            <v>44577</v>
          </cell>
        </row>
        <row r="49">
          <cell r="A49" t="str">
            <v>플랜트기계설치공</v>
          </cell>
          <cell r="B49">
            <v>47</v>
          </cell>
          <cell r="C49" t="str">
            <v>플랜트기계설치공</v>
          </cell>
          <cell r="D49">
            <v>65612</v>
          </cell>
        </row>
        <row r="50">
          <cell r="A50" t="str">
            <v>플랜트특수용접공</v>
          </cell>
          <cell r="B50">
            <v>48</v>
          </cell>
          <cell r="C50" t="str">
            <v>플랜트특수용접공</v>
          </cell>
          <cell r="D50">
            <v>88272</v>
          </cell>
        </row>
        <row r="51">
          <cell r="A51" t="str">
            <v>플랜트용접공</v>
          </cell>
          <cell r="B51">
            <v>49</v>
          </cell>
          <cell r="C51" t="str">
            <v>플랜트용접공</v>
          </cell>
          <cell r="D51">
            <v>57021</v>
          </cell>
        </row>
        <row r="52">
          <cell r="A52" t="str">
            <v>플랜트배관공</v>
          </cell>
          <cell r="B52">
            <v>50</v>
          </cell>
          <cell r="C52" t="str">
            <v>플랜트배관공</v>
          </cell>
          <cell r="D52">
            <v>63995</v>
          </cell>
        </row>
        <row r="53">
          <cell r="A53" t="str">
            <v>플랜트제관공</v>
          </cell>
          <cell r="B53">
            <v>51</v>
          </cell>
          <cell r="C53" t="str">
            <v>플랜트제관공</v>
          </cell>
          <cell r="D53">
            <v>53914</v>
          </cell>
        </row>
        <row r="54">
          <cell r="A54" t="str">
            <v>시공측량사</v>
          </cell>
          <cell r="B54">
            <v>52</v>
          </cell>
          <cell r="C54" t="str">
            <v>시공측량사</v>
          </cell>
          <cell r="D54">
            <v>50453</v>
          </cell>
        </row>
        <row r="55">
          <cell r="A55" t="str">
            <v>시공측량사조수</v>
          </cell>
          <cell r="B55">
            <v>53</v>
          </cell>
          <cell r="C55" t="str">
            <v>시공측량사조수</v>
          </cell>
          <cell r="D55">
            <v>34386</v>
          </cell>
        </row>
        <row r="56">
          <cell r="A56" t="str">
            <v>측       부</v>
          </cell>
          <cell r="B56">
            <v>54</v>
          </cell>
          <cell r="C56" t="str">
            <v>측       부</v>
          </cell>
          <cell r="D56">
            <v>29428</v>
          </cell>
        </row>
        <row r="57">
          <cell r="A57" t="str">
            <v>송 전 전 공</v>
          </cell>
          <cell r="B57">
            <v>55</v>
          </cell>
          <cell r="C57" t="str">
            <v>송 전 전 공</v>
          </cell>
          <cell r="D57">
            <v>217032</v>
          </cell>
        </row>
        <row r="58">
          <cell r="A58" t="str">
            <v>송전활선전공</v>
          </cell>
          <cell r="B58">
            <v>56</v>
          </cell>
          <cell r="C58" t="str">
            <v>송전활선전공</v>
          </cell>
          <cell r="D58">
            <v>238668</v>
          </cell>
        </row>
        <row r="59">
          <cell r="A59" t="str">
            <v>배 전 전 공</v>
          </cell>
          <cell r="B59">
            <v>57</v>
          </cell>
          <cell r="C59" t="str">
            <v>배 전 전 공</v>
          </cell>
          <cell r="D59">
            <v>182333</v>
          </cell>
        </row>
        <row r="60">
          <cell r="A60" t="str">
            <v>배전활선전공</v>
          </cell>
          <cell r="B60">
            <v>58</v>
          </cell>
          <cell r="C60" t="str">
            <v>배전활선전공</v>
          </cell>
          <cell r="D60">
            <v>189457</v>
          </cell>
        </row>
        <row r="61">
          <cell r="A61" t="str">
            <v>플랜트전공</v>
          </cell>
          <cell r="B61">
            <v>59</v>
          </cell>
          <cell r="C61" t="str">
            <v>플랜트전공</v>
          </cell>
          <cell r="D61">
            <v>53292</v>
          </cell>
        </row>
        <row r="62">
          <cell r="A62" t="str">
            <v>내 선 전 공</v>
          </cell>
          <cell r="B62">
            <v>60</v>
          </cell>
          <cell r="C62" t="str">
            <v>내 선 전 공</v>
          </cell>
          <cell r="D62">
            <v>49296</v>
          </cell>
        </row>
        <row r="63">
          <cell r="A63" t="str">
            <v>특별고압케이블전공</v>
          </cell>
          <cell r="B63">
            <v>61</v>
          </cell>
          <cell r="C63" t="str">
            <v>특별고압케이블전공</v>
          </cell>
          <cell r="D63">
            <v>111738</v>
          </cell>
        </row>
        <row r="64">
          <cell r="A64" t="str">
            <v>고압케이블공</v>
          </cell>
          <cell r="B64">
            <v>62</v>
          </cell>
          <cell r="C64" t="str">
            <v>고압케이블공</v>
          </cell>
          <cell r="D64">
            <v>70455</v>
          </cell>
        </row>
        <row r="65">
          <cell r="A65" t="str">
            <v>저압케이블공</v>
          </cell>
          <cell r="B65">
            <v>63</v>
          </cell>
          <cell r="C65" t="str">
            <v>저압케이블공</v>
          </cell>
          <cell r="D65">
            <v>62694</v>
          </cell>
        </row>
        <row r="66">
          <cell r="A66" t="str">
            <v>철도신호공</v>
          </cell>
          <cell r="B66">
            <v>64</v>
          </cell>
          <cell r="C66" t="str">
            <v>철도신호공</v>
          </cell>
          <cell r="D66">
            <v>86699</v>
          </cell>
        </row>
        <row r="67">
          <cell r="A67" t="str">
            <v>계  장  공</v>
          </cell>
          <cell r="B67">
            <v>65</v>
          </cell>
          <cell r="C67" t="str">
            <v>계  장  공</v>
          </cell>
          <cell r="D67">
            <v>56174</v>
          </cell>
        </row>
        <row r="68">
          <cell r="A68" t="str">
            <v>통신외선공</v>
          </cell>
          <cell r="B68">
            <v>66</v>
          </cell>
          <cell r="C68" t="str">
            <v>통신외선공</v>
          </cell>
          <cell r="D68">
            <v>80630</v>
          </cell>
        </row>
        <row r="69">
          <cell r="A69" t="str">
            <v>통신설비공</v>
          </cell>
          <cell r="B69">
            <v>67</v>
          </cell>
          <cell r="C69" t="str">
            <v>통신설비공</v>
          </cell>
          <cell r="D69">
            <v>68225</v>
          </cell>
        </row>
        <row r="70">
          <cell r="A70" t="str">
            <v>통신내선공</v>
          </cell>
          <cell r="B70">
            <v>68</v>
          </cell>
          <cell r="C70" t="str">
            <v>통신내선공</v>
          </cell>
          <cell r="D70">
            <v>56623</v>
          </cell>
        </row>
        <row r="71">
          <cell r="A71" t="str">
            <v>통신케이블공</v>
          </cell>
          <cell r="B71">
            <v>69</v>
          </cell>
          <cell r="C71" t="str">
            <v>통신케이블공</v>
          </cell>
          <cell r="D71">
            <v>83279</v>
          </cell>
        </row>
        <row r="72">
          <cell r="A72" t="str">
            <v>무선안테나공</v>
          </cell>
          <cell r="B72">
            <v>70</v>
          </cell>
          <cell r="C72" t="str">
            <v>무선안테나공</v>
          </cell>
          <cell r="D72">
            <v>96205</v>
          </cell>
        </row>
        <row r="73">
          <cell r="A73" t="str">
            <v>작 업 반 장</v>
          </cell>
          <cell r="B73">
            <v>71</v>
          </cell>
          <cell r="C73" t="str">
            <v>작 업 반 장</v>
          </cell>
          <cell r="D73">
            <v>57379</v>
          </cell>
        </row>
        <row r="74">
          <cell r="A74" t="str">
            <v>목       도</v>
          </cell>
          <cell r="B74">
            <v>72</v>
          </cell>
          <cell r="C74" t="str">
            <v>목       도</v>
          </cell>
          <cell r="D74">
            <v>61182</v>
          </cell>
        </row>
        <row r="75">
          <cell r="A75" t="str">
            <v>조  력  공</v>
          </cell>
          <cell r="B75">
            <v>73</v>
          </cell>
          <cell r="C75" t="str">
            <v>조  력  공</v>
          </cell>
          <cell r="D75">
            <v>39572</v>
          </cell>
        </row>
        <row r="76">
          <cell r="A76" t="str">
            <v>특 별 인 부</v>
          </cell>
          <cell r="B76">
            <v>74</v>
          </cell>
          <cell r="C76" t="str">
            <v>특 별 인 부</v>
          </cell>
          <cell r="D76">
            <v>50160</v>
          </cell>
        </row>
        <row r="77">
          <cell r="A77" t="str">
            <v>보 통 인 부</v>
          </cell>
          <cell r="B77">
            <v>75</v>
          </cell>
          <cell r="C77" t="str">
            <v>보 통 인 부</v>
          </cell>
          <cell r="D77">
            <v>34360</v>
          </cell>
        </row>
        <row r="78">
          <cell r="A78" t="str">
            <v>건설기계운전기사</v>
          </cell>
          <cell r="B78">
            <v>76</v>
          </cell>
          <cell r="C78" t="str">
            <v>건설기계운전기사</v>
          </cell>
          <cell r="D78">
            <v>56517</v>
          </cell>
        </row>
        <row r="79">
          <cell r="A79" t="str">
            <v>건설기계조장</v>
          </cell>
          <cell r="B79">
            <v>77</v>
          </cell>
          <cell r="C79" t="str">
            <v>건설기계조장</v>
          </cell>
          <cell r="D79">
            <v>63589</v>
          </cell>
        </row>
        <row r="80">
          <cell r="A80" t="str">
            <v>운전사(운반차)</v>
          </cell>
          <cell r="B80">
            <v>78</v>
          </cell>
          <cell r="C80" t="str">
            <v>운전사(운반차)</v>
          </cell>
          <cell r="D80">
            <v>53633</v>
          </cell>
        </row>
        <row r="81">
          <cell r="A81" t="str">
            <v>운전사(기계)</v>
          </cell>
          <cell r="B81">
            <v>79</v>
          </cell>
          <cell r="C81" t="str">
            <v>운전사(기계)</v>
          </cell>
          <cell r="D81">
            <v>47972</v>
          </cell>
        </row>
        <row r="82">
          <cell r="A82" t="str">
            <v>건설기계운전조수</v>
          </cell>
          <cell r="B82">
            <v>80</v>
          </cell>
          <cell r="C82" t="str">
            <v>건설기계운전조수</v>
          </cell>
          <cell r="D82">
            <v>42524</v>
          </cell>
        </row>
        <row r="83">
          <cell r="A83" t="str">
            <v>고 급 선 원</v>
          </cell>
          <cell r="B83">
            <v>81</v>
          </cell>
          <cell r="C83" t="str">
            <v>고 급 선 원</v>
          </cell>
          <cell r="D83">
            <v>64343</v>
          </cell>
        </row>
        <row r="84">
          <cell r="A84" t="str">
            <v>보 통 선 원</v>
          </cell>
          <cell r="B84">
            <v>82</v>
          </cell>
          <cell r="C84" t="str">
            <v>보 통 선 원</v>
          </cell>
          <cell r="D84">
            <v>49156</v>
          </cell>
        </row>
        <row r="85">
          <cell r="A85" t="str">
            <v>선       부</v>
          </cell>
          <cell r="B85">
            <v>83</v>
          </cell>
          <cell r="C85" t="str">
            <v>선       부</v>
          </cell>
          <cell r="D85">
            <v>38787</v>
          </cell>
        </row>
        <row r="86">
          <cell r="A86" t="str">
            <v>준설선선장</v>
          </cell>
          <cell r="B86">
            <v>84</v>
          </cell>
          <cell r="C86" t="str">
            <v>준설선선장</v>
          </cell>
          <cell r="D86">
            <v>79639</v>
          </cell>
        </row>
        <row r="87">
          <cell r="A87" t="str">
            <v>준설선기관장</v>
          </cell>
          <cell r="B87">
            <v>85</v>
          </cell>
          <cell r="C87" t="str">
            <v>준설선기관장</v>
          </cell>
          <cell r="D87">
            <v>78016</v>
          </cell>
        </row>
        <row r="88">
          <cell r="A88" t="str">
            <v>준설선기관사</v>
          </cell>
          <cell r="B88">
            <v>86</v>
          </cell>
          <cell r="C88" t="str">
            <v>준설선기관사</v>
          </cell>
          <cell r="D88">
            <v>64781</v>
          </cell>
        </row>
        <row r="89">
          <cell r="A89" t="str">
            <v>준설선운전사</v>
          </cell>
          <cell r="B89">
            <v>87</v>
          </cell>
          <cell r="C89" t="str">
            <v>준설선운전사</v>
          </cell>
          <cell r="D89">
            <v>61555</v>
          </cell>
        </row>
        <row r="90">
          <cell r="A90" t="str">
            <v>준설선전기사</v>
          </cell>
          <cell r="B90">
            <v>88</v>
          </cell>
          <cell r="C90" t="str">
            <v>준설선전기사</v>
          </cell>
          <cell r="D90">
            <v>58341</v>
          </cell>
        </row>
        <row r="91">
          <cell r="A91" t="str">
            <v>기계설치공</v>
          </cell>
          <cell r="B91">
            <v>89</v>
          </cell>
          <cell r="C91" t="str">
            <v>기계설치공</v>
          </cell>
          <cell r="D91">
            <v>52839</v>
          </cell>
        </row>
        <row r="92">
          <cell r="A92" t="str">
            <v>기  계  공</v>
          </cell>
          <cell r="B92">
            <v>90</v>
          </cell>
          <cell r="C92" t="str">
            <v>기  계  공</v>
          </cell>
          <cell r="D92">
            <v>46967</v>
          </cell>
        </row>
        <row r="93">
          <cell r="A93" t="str">
            <v>현  도  사</v>
          </cell>
          <cell r="B93">
            <v>91</v>
          </cell>
          <cell r="C93" t="str">
            <v>현  도  사</v>
          </cell>
          <cell r="D93">
            <v>60150</v>
          </cell>
        </row>
        <row r="94">
          <cell r="A94" t="str">
            <v>제  도  사</v>
          </cell>
          <cell r="B94">
            <v>92</v>
          </cell>
          <cell r="C94" t="str">
            <v>제  도  사</v>
          </cell>
          <cell r="D94">
            <v>49792</v>
          </cell>
        </row>
        <row r="95">
          <cell r="A95" t="str">
            <v>시험사 1급</v>
          </cell>
          <cell r="B95">
            <v>93</v>
          </cell>
          <cell r="C95" t="str">
            <v>시험사 1급</v>
          </cell>
          <cell r="D95">
            <v>54542</v>
          </cell>
        </row>
        <row r="96">
          <cell r="A96" t="str">
            <v>시험사 2급</v>
          </cell>
          <cell r="B96">
            <v>94</v>
          </cell>
          <cell r="C96" t="str">
            <v>시험사 2급</v>
          </cell>
          <cell r="D96">
            <v>42241</v>
          </cell>
        </row>
        <row r="97">
          <cell r="A97" t="str">
            <v>시험보조사</v>
          </cell>
          <cell r="B97">
            <v>95</v>
          </cell>
          <cell r="C97" t="str">
            <v>시험보조사</v>
          </cell>
          <cell r="D97">
            <v>31443</v>
          </cell>
        </row>
        <row r="98">
          <cell r="A98" t="str">
            <v>유  리  공</v>
          </cell>
          <cell r="B98">
            <v>96</v>
          </cell>
          <cell r="C98" t="str">
            <v>유  리  공</v>
          </cell>
          <cell r="D98">
            <v>56548</v>
          </cell>
        </row>
        <row r="99">
          <cell r="A99" t="str">
            <v>함  석  공</v>
          </cell>
          <cell r="B99">
            <v>97</v>
          </cell>
          <cell r="C99" t="str">
            <v>함  석  공</v>
          </cell>
          <cell r="D99">
            <v>60537</v>
          </cell>
        </row>
        <row r="100">
          <cell r="A100" t="str">
            <v>용접공(일반)</v>
          </cell>
          <cell r="B100">
            <v>98</v>
          </cell>
          <cell r="C100" t="str">
            <v>용접공(일반)</v>
          </cell>
          <cell r="D100">
            <v>59048</v>
          </cell>
        </row>
        <row r="101">
          <cell r="A101" t="str">
            <v>닥  트  공</v>
          </cell>
          <cell r="B101">
            <v>99</v>
          </cell>
          <cell r="C101" t="str">
            <v>닥  트  공</v>
          </cell>
          <cell r="D101">
            <v>47860</v>
          </cell>
        </row>
        <row r="102">
          <cell r="A102" t="str">
            <v>할  석  공</v>
          </cell>
          <cell r="B102">
            <v>100</v>
          </cell>
          <cell r="C102" t="str">
            <v>할  석  공</v>
          </cell>
          <cell r="D102">
            <v>65634</v>
          </cell>
        </row>
        <row r="103">
          <cell r="A103" t="str">
            <v>제철축로공</v>
          </cell>
          <cell r="B103">
            <v>101</v>
          </cell>
          <cell r="C103" t="str">
            <v>제철축로공</v>
          </cell>
          <cell r="D103">
            <v>92241</v>
          </cell>
        </row>
        <row r="104">
          <cell r="A104" t="str">
            <v>지적기사 1급</v>
          </cell>
          <cell r="B104">
            <v>102</v>
          </cell>
          <cell r="C104" t="str">
            <v>지적기사 1급</v>
          </cell>
          <cell r="D104">
            <v>88613</v>
          </cell>
        </row>
        <row r="105">
          <cell r="A105" t="str">
            <v>지적기사 2급</v>
          </cell>
          <cell r="B105">
            <v>103</v>
          </cell>
          <cell r="C105" t="str">
            <v>지적기사 2급</v>
          </cell>
          <cell r="D105">
            <v>74075</v>
          </cell>
        </row>
        <row r="106">
          <cell r="A106" t="str">
            <v>지적기능사 1급</v>
          </cell>
          <cell r="B106">
            <v>104</v>
          </cell>
          <cell r="C106" t="str">
            <v>지적기능사 1급</v>
          </cell>
          <cell r="D106">
            <v>52771</v>
          </cell>
        </row>
        <row r="107">
          <cell r="A107" t="str">
            <v>지적기능사 2급</v>
          </cell>
          <cell r="B107">
            <v>105</v>
          </cell>
          <cell r="C107" t="str">
            <v>지적기능사 2급</v>
          </cell>
          <cell r="D107">
            <v>37466</v>
          </cell>
        </row>
        <row r="108">
          <cell r="A108" t="str">
            <v>H/W설치기사</v>
          </cell>
          <cell r="B108">
            <v>106</v>
          </cell>
          <cell r="C108" t="str">
            <v>H/W설치기사</v>
          </cell>
          <cell r="D108">
            <v>83518</v>
          </cell>
        </row>
        <row r="109">
          <cell r="A109" t="str">
            <v>H/W시험기사</v>
          </cell>
          <cell r="B109">
            <v>107</v>
          </cell>
          <cell r="C109" t="str">
            <v>H/W시험기사</v>
          </cell>
          <cell r="D109">
            <v>85899</v>
          </cell>
        </row>
        <row r="110">
          <cell r="A110" t="str">
            <v>S/W시험기사</v>
          </cell>
          <cell r="B110">
            <v>108</v>
          </cell>
          <cell r="C110" t="str">
            <v>S/W시험기사</v>
          </cell>
          <cell r="D110">
            <v>87283</v>
          </cell>
        </row>
        <row r="111">
          <cell r="A111" t="str">
            <v>CPU시험기사</v>
          </cell>
          <cell r="B111">
            <v>109</v>
          </cell>
          <cell r="C111" t="str">
            <v>CPU시험기사</v>
          </cell>
          <cell r="D111">
            <v>82349</v>
          </cell>
        </row>
        <row r="112">
          <cell r="A112" t="str">
            <v>광통신기사</v>
          </cell>
          <cell r="B112">
            <v>110</v>
          </cell>
          <cell r="C112" t="str">
            <v>광통신기사</v>
          </cell>
          <cell r="D112">
            <v>109868</v>
          </cell>
        </row>
        <row r="113">
          <cell r="A113" t="str">
            <v>광케이블기사</v>
          </cell>
          <cell r="B113">
            <v>111</v>
          </cell>
          <cell r="C113" t="str">
            <v>광케이블기사</v>
          </cell>
          <cell r="D113">
            <v>93734</v>
          </cell>
        </row>
        <row r="114">
          <cell r="A114" t="str">
            <v>도  편  수</v>
          </cell>
          <cell r="B114">
            <v>112</v>
          </cell>
          <cell r="C114" t="str">
            <v>도  편  수</v>
          </cell>
          <cell r="D114">
            <v>138573</v>
          </cell>
        </row>
        <row r="115">
          <cell r="A115" t="str">
            <v>목 조 각 공</v>
          </cell>
          <cell r="B115">
            <v>113</v>
          </cell>
          <cell r="C115" t="str">
            <v>목 조 각 공</v>
          </cell>
          <cell r="D115">
            <v>100732</v>
          </cell>
        </row>
        <row r="116">
          <cell r="A116" t="str">
            <v>한 식 목 공</v>
          </cell>
          <cell r="B116">
            <v>114</v>
          </cell>
          <cell r="C116" t="str">
            <v>한 식 목 공</v>
          </cell>
          <cell r="D116">
            <v>100201</v>
          </cell>
        </row>
        <row r="117">
          <cell r="A117" t="str">
            <v>한식목공조공</v>
          </cell>
          <cell r="B117">
            <v>115</v>
          </cell>
          <cell r="C117" t="str">
            <v>한식목공조공</v>
          </cell>
          <cell r="D117">
            <v>70045</v>
          </cell>
        </row>
        <row r="118">
          <cell r="A118" t="str">
            <v>드 잡 이 공</v>
          </cell>
          <cell r="B118">
            <v>116</v>
          </cell>
          <cell r="C118" t="str">
            <v>드 잡 이 공</v>
          </cell>
          <cell r="D118">
            <v>104584</v>
          </cell>
        </row>
        <row r="119">
          <cell r="A119" t="str">
            <v>한 식 와 공</v>
          </cell>
          <cell r="B119">
            <v>117</v>
          </cell>
          <cell r="C119" t="str">
            <v>한 식 와 공</v>
          </cell>
          <cell r="D119">
            <v>146203</v>
          </cell>
        </row>
        <row r="120">
          <cell r="A120" t="str">
            <v>한식와공조공</v>
          </cell>
          <cell r="B120">
            <v>118</v>
          </cell>
          <cell r="C120" t="str">
            <v>한식와공조공</v>
          </cell>
          <cell r="D120">
            <v>96400</v>
          </cell>
        </row>
        <row r="121">
          <cell r="A121" t="str">
            <v>석 조 각 공</v>
          </cell>
          <cell r="B121">
            <v>119</v>
          </cell>
          <cell r="C121" t="str">
            <v>석 조 각 공</v>
          </cell>
          <cell r="D121">
            <v>106541</v>
          </cell>
        </row>
        <row r="122">
          <cell r="A122" t="str">
            <v>특 수 화 공</v>
          </cell>
          <cell r="B122">
            <v>120</v>
          </cell>
          <cell r="C122" t="str">
            <v>특 수 화 공</v>
          </cell>
          <cell r="D122">
            <v>125780</v>
          </cell>
        </row>
        <row r="123">
          <cell r="A123" t="str">
            <v>화       공</v>
          </cell>
          <cell r="B123">
            <v>121</v>
          </cell>
          <cell r="C123" t="str">
            <v>화       공</v>
          </cell>
          <cell r="D123">
            <v>93768</v>
          </cell>
        </row>
        <row r="124">
          <cell r="A124" t="str">
            <v>한식미장공</v>
          </cell>
          <cell r="B124">
            <v>122</v>
          </cell>
          <cell r="C124" t="str">
            <v>한식미장공</v>
          </cell>
          <cell r="D124">
            <v>84709</v>
          </cell>
        </row>
        <row r="125">
          <cell r="A125" t="str">
            <v>원자력배관공</v>
          </cell>
          <cell r="B125">
            <v>123</v>
          </cell>
          <cell r="C125" t="str">
            <v>원자력배관공</v>
          </cell>
          <cell r="D125">
            <v>91915</v>
          </cell>
        </row>
        <row r="126">
          <cell r="A126" t="str">
            <v>원자력용접공</v>
          </cell>
          <cell r="B126">
            <v>124</v>
          </cell>
          <cell r="C126" t="str">
            <v>원자력용접공</v>
          </cell>
          <cell r="D126">
            <v>83851</v>
          </cell>
        </row>
        <row r="127">
          <cell r="A127" t="str">
            <v>원자력기계설치공</v>
          </cell>
          <cell r="B127">
            <v>125</v>
          </cell>
          <cell r="C127" t="str">
            <v>원자력기계설치공</v>
          </cell>
          <cell r="D127">
            <v>79232</v>
          </cell>
        </row>
        <row r="128">
          <cell r="A128" t="str">
            <v>원자력덕트공</v>
          </cell>
          <cell r="B128">
            <v>126</v>
          </cell>
          <cell r="C128" t="str">
            <v>원자력덕트공</v>
          </cell>
          <cell r="D128">
            <v>81702</v>
          </cell>
        </row>
        <row r="129">
          <cell r="A129" t="str">
            <v>원자력제관공</v>
          </cell>
          <cell r="B129">
            <v>127</v>
          </cell>
          <cell r="C129" t="str">
            <v>원자력제관공</v>
          </cell>
          <cell r="D129">
            <v>81702</v>
          </cell>
        </row>
        <row r="130">
          <cell r="A130" t="str">
            <v>원자력케이블공</v>
          </cell>
          <cell r="B130">
            <v>128</v>
          </cell>
          <cell r="C130" t="str">
            <v>원자력케이블공</v>
          </cell>
          <cell r="D130">
            <v>76596</v>
          </cell>
        </row>
        <row r="131">
          <cell r="A131" t="str">
            <v>원자력계장공</v>
          </cell>
          <cell r="B131">
            <v>129</v>
          </cell>
          <cell r="C131" t="str">
            <v>원자력계장공</v>
          </cell>
          <cell r="D131">
            <v>67250</v>
          </cell>
        </row>
        <row r="132">
          <cell r="A132" t="str">
            <v>원자력기술자</v>
          </cell>
          <cell r="B132">
            <v>130</v>
          </cell>
          <cell r="C132" t="str">
            <v>원자력기술자</v>
          </cell>
          <cell r="D132">
            <v>73226</v>
          </cell>
        </row>
        <row r="133">
          <cell r="A133" t="str">
            <v>중급원자력기술자</v>
          </cell>
          <cell r="B133">
            <v>131</v>
          </cell>
          <cell r="C133" t="str">
            <v>중급원자력기술자</v>
          </cell>
          <cell r="D133">
            <v>82845</v>
          </cell>
        </row>
        <row r="134">
          <cell r="A134" t="str">
            <v>상급원자력기술자</v>
          </cell>
          <cell r="B134">
            <v>132</v>
          </cell>
          <cell r="C134" t="str">
            <v>상급원자력기술자</v>
          </cell>
          <cell r="D134">
            <v>92071</v>
          </cell>
        </row>
        <row r="135">
          <cell r="A135" t="str">
            <v>원자력품질괸리사</v>
          </cell>
          <cell r="B135">
            <v>133</v>
          </cell>
          <cell r="C135" t="str">
            <v>원자력품질괸리사</v>
          </cell>
          <cell r="D135">
            <v>94012</v>
          </cell>
        </row>
        <row r="136">
          <cell r="A136" t="str">
            <v>원자력특별인부</v>
          </cell>
          <cell r="B136">
            <v>134</v>
          </cell>
          <cell r="C136" t="str">
            <v>원자력특별인부</v>
          </cell>
          <cell r="D136">
            <v>73191</v>
          </cell>
        </row>
        <row r="137">
          <cell r="A137" t="str">
            <v>원자력보온공</v>
          </cell>
          <cell r="B137">
            <v>135</v>
          </cell>
          <cell r="C137" t="str">
            <v>원자력보온공</v>
          </cell>
          <cell r="D137">
            <v>74349</v>
          </cell>
        </row>
        <row r="138">
          <cell r="A138" t="str">
            <v>원자력플랜트전공</v>
          </cell>
          <cell r="B138">
            <v>136</v>
          </cell>
          <cell r="C138" t="str">
            <v>원자력플랜트전공</v>
          </cell>
          <cell r="D138">
            <v>77225</v>
          </cell>
        </row>
        <row r="139">
          <cell r="A139" t="str">
            <v>고급원자력비파괴시험공</v>
          </cell>
          <cell r="B139">
            <v>137</v>
          </cell>
          <cell r="C139" t="str">
            <v>고급원자력비파괴시험공</v>
          </cell>
          <cell r="D139">
            <v>72526</v>
          </cell>
        </row>
        <row r="140">
          <cell r="A140" t="str">
            <v>특급원자력비파괴시험공</v>
          </cell>
          <cell r="B140">
            <v>138</v>
          </cell>
          <cell r="C140" t="str">
            <v>특급원자력비파괴시험공</v>
          </cell>
          <cell r="D140">
            <v>130155</v>
          </cell>
        </row>
        <row r="141">
          <cell r="A141" t="str">
            <v>통신기사 1급</v>
          </cell>
          <cell r="B141">
            <v>139</v>
          </cell>
          <cell r="C141" t="str">
            <v>통신기사 1급</v>
          </cell>
          <cell r="D141">
            <v>89331</v>
          </cell>
        </row>
        <row r="142">
          <cell r="A142" t="str">
            <v>통신기사 2급</v>
          </cell>
          <cell r="B142">
            <v>140</v>
          </cell>
          <cell r="C142" t="str">
            <v>통신기사 2급</v>
          </cell>
          <cell r="D142">
            <v>85223</v>
          </cell>
        </row>
        <row r="143">
          <cell r="A143" t="str">
            <v>통신기능사</v>
          </cell>
          <cell r="B143">
            <v>141</v>
          </cell>
          <cell r="C143" t="str">
            <v>통신기능사</v>
          </cell>
          <cell r="D143">
            <v>73535</v>
          </cell>
        </row>
        <row r="144">
          <cell r="A144" t="str">
            <v>노  즐  공</v>
          </cell>
          <cell r="B144">
            <v>142</v>
          </cell>
          <cell r="C144" t="str">
            <v>노  즐  공</v>
          </cell>
        </row>
        <row r="145">
          <cell r="A145" t="str">
            <v>코  킹  공</v>
          </cell>
          <cell r="B145">
            <v>143</v>
          </cell>
          <cell r="C145" t="str">
            <v>코  킹  공</v>
          </cell>
        </row>
        <row r="146">
          <cell r="A146" t="str">
            <v>전기공사기사 1급</v>
          </cell>
          <cell r="B146">
            <v>144</v>
          </cell>
          <cell r="C146" t="str">
            <v>전기공사기사 1급</v>
          </cell>
          <cell r="D146">
            <v>56924</v>
          </cell>
        </row>
        <row r="147">
          <cell r="A147" t="str">
            <v>전기공사기사 2급</v>
          </cell>
          <cell r="B147">
            <v>145</v>
          </cell>
          <cell r="C147" t="str">
            <v>전기공사기사 2급</v>
          </cell>
          <cell r="D147">
            <v>52819</v>
          </cell>
        </row>
        <row r="148">
          <cell r="A148" t="str">
            <v>변 전 전 공</v>
          </cell>
          <cell r="B148">
            <v>146</v>
          </cell>
          <cell r="C148" t="str">
            <v>변 전 전 공</v>
          </cell>
        </row>
        <row r="149">
          <cell r="A149">
            <v>0</v>
          </cell>
          <cell r="B149">
            <v>147</v>
          </cell>
        </row>
        <row r="150">
          <cell r="A150">
            <v>0</v>
          </cell>
          <cell r="B150">
            <v>148</v>
          </cell>
        </row>
        <row r="151">
          <cell r="A151">
            <v>0</v>
          </cell>
          <cell r="B151">
            <v>149</v>
          </cell>
        </row>
        <row r="152">
          <cell r="A152">
            <v>0</v>
          </cell>
          <cell r="B152">
            <v>150</v>
          </cell>
        </row>
        <row r="153">
          <cell r="A153">
            <v>0</v>
          </cell>
          <cell r="B153">
            <v>151</v>
          </cell>
        </row>
      </sheetData>
      <sheetData sheetId="5" refreshError="1">
        <row r="4">
          <cell r="A4" t="str">
            <v xml:space="preserve"> 강심알루미늄전선조정 H.ACSR-OC 95㎟</v>
          </cell>
          <cell r="B4" t="str">
            <v xml:space="preserve"> 강심알루미늄전선조정</v>
          </cell>
          <cell r="C4" t="str">
            <v xml:space="preserve"> H.ACSR-OC 95㎟</v>
          </cell>
          <cell r="D4" t="str">
            <v>m</v>
          </cell>
          <cell r="O4">
            <v>0</v>
          </cell>
          <cell r="P4">
            <v>0</v>
          </cell>
        </row>
        <row r="5">
          <cell r="A5" t="str">
            <v xml:space="preserve"> 강심알루미늄전선 H.ACSR-AW/OC 95㎟</v>
          </cell>
          <cell r="B5" t="str">
            <v xml:space="preserve"> 강심알루미늄전선</v>
          </cell>
          <cell r="C5" t="str">
            <v xml:space="preserve"> H.ACSR-AW/OC 95㎟</v>
          </cell>
          <cell r="D5" t="str">
            <v>m</v>
          </cell>
          <cell r="E5">
            <v>834</v>
          </cell>
          <cell r="F5">
            <v>1906</v>
          </cell>
          <cell r="G5">
            <v>883</v>
          </cell>
          <cell r="H5">
            <v>1726</v>
          </cell>
          <cell r="O5">
            <v>1726</v>
          </cell>
          <cell r="P5">
            <v>1726</v>
          </cell>
        </row>
        <row r="6">
          <cell r="A6" t="str">
            <v xml:space="preserve"> 라인포스트애자 폴리머 23KV용</v>
          </cell>
          <cell r="B6" t="str">
            <v xml:space="preserve"> 라인포스트애자</v>
          </cell>
          <cell r="C6" t="str">
            <v xml:space="preserve"> 폴리머 23KV용</v>
          </cell>
          <cell r="D6" t="str">
            <v>개</v>
          </cell>
          <cell r="K6" t="str">
            <v>평일</v>
          </cell>
          <cell r="L6">
            <v>35000</v>
          </cell>
          <cell r="O6">
            <v>35000</v>
          </cell>
          <cell r="P6">
            <v>35000</v>
          </cell>
        </row>
        <row r="7">
          <cell r="A7" t="str">
            <v xml:space="preserve"> 현수애자 폴리머 B형</v>
          </cell>
          <cell r="B7" t="str">
            <v xml:space="preserve"> 현수애자</v>
          </cell>
          <cell r="C7" t="str">
            <v xml:space="preserve"> 폴리머 B형</v>
          </cell>
          <cell r="D7" t="str">
            <v>개</v>
          </cell>
          <cell r="K7" t="str">
            <v>평일</v>
          </cell>
          <cell r="L7">
            <v>25000</v>
          </cell>
          <cell r="O7">
            <v>25000</v>
          </cell>
          <cell r="P7">
            <v>25000</v>
          </cell>
        </row>
        <row r="8">
          <cell r="A8" t="str">
            <v xml:space="preserve"> 완철(ㄱ형) 75x75x9tx390</v>
          </cell>
          <cell r="B8" t="str">
            <v xml:space="preserve"> 완철(ㄱ형)</v>
          </cell>
          <cell r="C8" t="str">
            <v xml:space="preserve"> 75x75x9tx390</v>
          </cell>
          <cell r="D8" t="str">
            <v>kg</v>
          </cell>
          <cell r="E8">
            <v>941</v>
          </cell>
          <cell r="F8">
            <v>365</v>
          </cell>
          <cell r="G8">
            <v>987</v>
          </cell>
          <cell r="H8">
            <v>390</v>
          </cell>
          <cell r="O8">
            <v>365</v>
          </cell>
          <cell r="P8">
            <v>365</v>
          </cell>
        </row>
        <row r="9">
          <cell r="A9" t="str">
            <v xml:space="preserve"> 완철(ㄱ형강) 75x75x9tx2260 (4선용)</v>
          </cell>
          <cell r="B9" t="str">
            <v xml:space="preserve"> 완철(ㄱ형강)</v>
          </cell>
          <cell r="C9" t="str">
            <v xml:space="preserve"> 75x75x9tx2260 (4선용)</v>
          </cell>
          <cell r="D9" t="str">
            <v>kg</v>
          </cell>
          <cell r="E9">
            <v>941</v>
          </cell>
          <cell r="F9">
            <v>365</v>
          </cell>
          <cell r="G9">
            <v>987</v>
          </cell>
          <cell r="H9">
            <v>390</v>
          </cell>
          <cell r="O9">
            <v>365</v>
          </cell>
          <cell r="P9">
            <v>365</v>
          </cell>
        </row>
        <row r="10">
          <cell r="A10" t="str">
            <v xml:space="preserve"> 피뢰기 ESB153-261 7.5KV용</v>
          </cell>
          <cell r="B10" t="str">
            <v xml:space="preserve"> 피뢰기</v>
          </cell>
          <cell r="C10" t="str">
            <v xml:space="preserve"> ESB153-261 7.5KV용</v>
          </cell>
          <cell r="D10" t="str">
            <v>개</v>
          </cell>
          <cell r="E10">
            <v>919</v>
          </cell>
          <cell r="F10">
            <v>88000</v>
          </cell>
          <cell r="G10">
            <v>937</v>
          </cell>
          <cell r="H10">
            <v>67300</v>
          </cell>
          <cell r="O10">
            <v>67300</v>
          </cell>
          <cell r="P10">
            <v>67300</v>
          </cell>
        </row>
        <row r="11">
          <cell r="A11" t="str">
            <v xml:space="preserve"> 600V 가교PE케이블 CV 38㎟/1C</v>
          </cell>
          <cell r="B11" t="str">
            <v xml:space="preserve"> 600V 가교PE케이블</v>
          </cell>
          <cell r="C11" t="str">
            <v xml:space="preserve"> CV 38㎟/1C</v>
          </cell>
          <cell r="D11" t="str">
            <v>m</v>
          </cell>
          <cell r="E11">
            <v>830</v>
          </cell>
          <cell r="F11">
            <v>1652</v>
          </cell>
          <cell r="G11">
            <v>881</v>
          </cell>
          <cell r="H11">
            <v>1330</v>
          </cell>
          <cell r="O11">
            <v>1330</v>
          </cell>
          <cell r="P11">
            <v>1330</v>
          </cell>
        </row>
        <row r="12">
          <cell r="A12" t="str">
            <v xml:space="preserve"> 600V 가교PE케이블 CV 60㎟/1C</v>
          </cell>
          <cell r="B12" t="str">
            <v xml:space="preserve"> 600V 가교PE케이블</v>
          </cell>
          <cell r="C12" t="str">
            <v xml:space="preserve"> CV 60㎟/1C</v>
          </cell>
          <cell r="D12" t="str">
            <v>m</v>
          </cell>
          <cell r="E12">
            <v>815</v>
          </cell>
          <cell r="F12">
            <v>5299</v>
          </cell>
          <cell r="G12">
            <v>866</v>
          </cell>
          <cell r="H12">
            <v>4578</v>
          </cell>
          <cell r="O12">
            <v>4578</v>
          </cell>
          <cell r="P12">
            <v>4578</v>
          </cell>
        </row>
        <row r="13">
          <cell r="A13" t="str">
            <v xml:space="preserve"> 6.9KV 가교PE케이블 6.9KV CV 60㎟/1C</v>
          </cell>
          <cell r="B13" t="str">
            <v xml:space="preserve"> 6.9KV 가교PE케이블</v>
          </cell>
          <cell r="C13" t="str">
            <v xml:space="preserve"> 6.9KV CV 60㎟/1C</v>
          </cell>
          <cell r="D13" t="str">
            <v>m</v>
          </cell>
          <cell r="E13">
            <v>831</v>
          </cell>
          <cell r="F13">
            <v>5299</v>
          </cell>
          <cell r="G13">
            <v>882</v>
          </cell>
          <cell r="H13">
            <v>4266</v>
          </cell>
          <cell r="O13">
            <v>4266</v>
          </cell>
          <cell r="P13">
            <v>4266</v>
          </cell>
        </row>
        <row r="14">
          <cell r="A14" t="str">
            <v xml:space="preserve"> 6.9KV 가교PE케이블 6.9KV CV 38㎟/1C</v>
          </cell>
          <cell r="B14" t="str">
            <v xml:space="preserve"> 6.9KV 가교PE케이블</v>
          </cell>
          <cell r="C14" t="str">
            <v xml:space="preserve"> 6.9KV CV 38㎟/1C</v>
          </cell>
          <cell r="D14" t="str">
            <v>m</v>
          </cell>
          <cell r="E14">
            <v>830</v>
          </cell>
          <cell r="F14">
            <v>1652</v>
          </cell>
          <cell r="G14">
            <v>881</v>
          </cell>
          <cell r="H14">
            <v>1330</v>
          </cell>
          <cell r="O14">
            <v>1330</v>
          </cell>
          <cell r="P14">
            <v>1330</v>
          </cell>
        </row>
        <row r="15">
          <cell r="A15" t="str">
            <v xml:space="preserve"> 6.9KV 가교PE케이블 H·6.9KV CV 38㎟/1C</v>
          </cell>
          <cell r="B15" t="str">
            <v xml:space="preserve"> 6.9KV 가교PE케이블</v>
          </cell>
          <cell r="C15" t="str">
            <v xml:space="preserve"> H·6.9KV CV 38㎟/1C</v>
          </cell>
          <cell r="D15" t="str">
            <v>m</v>
          </cell>
          <cell r="E15">
            <v>830</v>
          </cell>
          <cell r="F15">
            <v>1652</v>
          </cell>
          <cell r="G15">
            <v>881</v>
          </cell>
          <cell r="H15">
            <v>1330</v>
          </cell>
          <cell r="O15">
            <v>1330</v>
          </cell>
          <cell r="P15">
            <v>1330</v>
          </cell>
        </row>
        <row r="16">
          <cell r="A16" t="str">
            <v xml:space="preserve"> 경질비닐전선관 HI 16C</v>
          </cell>
          <cell r="B16" t="str">
            <v xml:space="preserve"> 경질비닐전선관</v>
          </cell>
          <cell r="C16" t="str">
            <v xml:space="preserve"> HI 16C</v>
          </cell>
          <cell r="D16" t="str">
            <v>m</v>
          </cell>
          <cell r="E16">
            <v>855</v>
          </cell>
          <cell r="F16">
            <v>297</v>
          </cell>
          <cell r="G16">
            <v>898</v>
          </cell>
          <cell r="H16">
            <v>288</v>
          </cell>
          <cell r="O16">
            <v>288</v>
          </cell>
          <cell r="P16">
            <v>288</v>
          </cell>
        </row>
        <row r="17">
          <cell r="A17" t="str">
            <v xml:space="preserve"> 경질비닐전선관 HI 42C</v>
          </cell>
          <cell r="B17" t="str">
            <v xml:space="preserve"> 경질비닐전선관</v>
          </cell>
          <cell r="C17" t="str">
            <v xml:space="preserve"> HI 42C</v>
          </cell>
          <cell r="D17" t="str">
            <v>m</v>
          </cell>
          <cell r="E17">
            <v>855</v>
          </cell>
          <cell r="F17">
            <v>1484</v>
          </cell>
          <cell r="G17">
            <v>878</v>
          </cell>
          <cell r="H17">
            <v>1265</v>
          </cell>
          <cell r="O17">
            <v>1265</v>
          </cell>
          <cell r="P17">
            <v>1265</v>
          </cell>
        </row>
        <row r="18">
          <cell r="A18" t="str">
            <v xml:space="preserve"> 경질비닐전선관 HI 54C</v>
          </cell>
          <cell r="B18" t="str">
            <v xml:space="preserve"> 경질비닐전선관</v>
          </cell>
          <cell r="C18" t="str">
            <v xml:space="preserve"> HI 54C</v>
          </cell>
          <cell r="D18" t="str">
            <v>m</v>
          </cell>
          <cell r="E18">
            <v>839</v>
          </cell>
          <cell r="F18">
            <v>2106</v>
          </cell>
          <cell r="G18">
            <v>882</v>
          </cell>
          <cell r="H18">
            <v>1795</v>
          </cell>
          <cell r="O18">
            <v>1795</v>
          </cell>
          <cell r="P18">
            <v>1795</v>
          </cell>
        </row>
        <row r="19">
          <cell r="A19" t="str">
            <v xml:space="preserve"> 경질비닐전선관 HI 70C</v>
          </cell>
          <cell r="B19" t="str">
            <v xml:space="preserve"> 경질비닐전선관</v>
          </cell>
          <cell r="C19" t="str">
            <v xml:space="preserve"> HI 70C</v>
          </cell>
          <cell r="D19" t="str">
            <v>m</v>
          </cell>
          <cell r="E19">
            <v>855</v>
          </cell>
          <cell r="F19">
            <v>2713</v>
          </cell>
          <cell r="G19">
            <v>989</v>
          </cell>
          <cell r="H19">
            <v>2312</v>
          </cell>
          <cell r="O19">
            <v>2312</v>
          </cell>
          <cell r="P19">
            <v>2312</v>
          </cell>
        </row>
        <row r="20">
          <cell r="A20" t="str">
            <v xml:space="preserve"> 가공지선 ST 45㎟</v>
          </cell>
          <cell r="B20" t="str">
            <v xml:space="preserve"> 가공지선</v>
          </cell>
          <cell r="C20" t="str">
            <v xml:space="preserve"> ST 45㎟</v>
          </cell>
          <cell r="D20" t="str">
            <v>본</v>
          </cell>
          <cell r="O20">
            <v>0</v>
          </cell>
          <cell r="P20">
            <v>0</v>
          </cell>
        </row>
        <row r="21">
          <cell r="A21" t="str">
            <v xml:space="preserve"> 해드지지대 상하부용</v>
          </cell>
          <cell r="B21" t="str">
            <v xml:space="preserve"> 해드지지대</v>
          </cell>
          <cell r="C21" t="str">
            <v xml:space="preserve"> 상하부용</v>
          </cell>
          <cell r="D21" t="str">
            <v>조</v>
          </cell>
          <cell r="G21">
            <v>972</v>
          </cell>
          <cell r="H21">
            <v>52000</v>
          </cell>
          <cell r="O21">
            <v>52000</v>
          </cell>
          <cell r="P21">
            <v>52000</v>
          </cell>
        </row>
        <row r="22">
          <cell r="A22" t="str">
            <v xml:space="preserve"> 케이블크리트 300㎟</v>
          </cell>
          <cell r="B22" t="str">
            <v xml:space="preserve"> 케이블크리트</v>
          </cell>
          <cell r="C22" t="str">
            <v xml:space="preserve"> 300㎟</v>
          </cell>
          <cell r="D22" t="str">
            <v>개</v>
          </cell>
          <cell r="G22">
            <v>972</v>
          </cell>
          <cell r="H22">
            <v>6000</v>
          </cell>
          <cell r="O22">
            <v>6000</v>
          </cell>
          <cell r="P22">
            <v>6000</v>
          </cell>
        </row>
        <row r="23">
          <cell r="A23" t="str">
            <v xml:space="preserve"> 동스리브 CU 22㎟</v>
          </cell>
          <cell r="B23" t="str">
            <v xml:space="preserve"> 동스리브</v>
          </cell>
          <cell r="C23" t="str">
            <v xml:space="preserve"> CU 22㎟</v>
          </cell>
          <cell r="D23" t="str">
            <v>개</v>
          </cell>
          <cell r="G23">
            <v>877</v>
          </cell>
          <cell r="H23">
            <v>325</v>
          </cell>
          <cell r="O23">
            <v>325</v>
          </cell>
          <cell r="P23">
            <v>325</v>
          </cell>
        </row>
        <row r="24">
          <cell r="A24" t="str">
            <v xml:space="preserve"> 동스리브 60㎟</v>
          </cell>
          <cell r="B24" t="str">
            <v xml:space="preserve"> 동스리브</v>
          </cell>
          <cell r="C24" t="str">
            <v xml:space="preserve"> 60㎟</v>
          </cell>
          <cell r="D24" t="str">
            <v>개</v>
          </cell>
          <cell r="E24">
            <v>830</v>
          </cell>
          <cell r="F24">
            <v>960</v>
          </cell>
          <cell r="G24">
            <v>877</v>
          </cell>
          <cell r="H24">
            <v>760</v>
          </cell>
          <cell r="O24">
            <v>760</v>
          </cell>
          <cell r="P24">
            <v>760</v>
          </cell>
        </row>
        <row r="25">
          <cell r="A25" t="str">
            <v xml:space="preserve"> 동볼트,너트 M8x20</v>
          </cell>
          <cell r="B25" t="str">
            <v xml:space="preserve"> 동볼트,너트</v>
          </cell>
          <cell r="C25" t="str">
            <v xml:space="preserve"> M8x20</v>
          </cell>
          <cell r="D25" t="str">
            <v>개</v>
          </cell>
          <cell r="G25">
            <v>877</v>
          </cell>
          <cell r="H25">
            <v>107</v>
          </cell>
          <cell r="O25">
            <v>107</v>
          </cell>
          <cell r="P25">
            <v>107</v>
          </cell>
        </row>
        <row r="26">
          <cell r="A26" t="str">
            <v xml:space="preserve"> 알루미늄파라텍트램프 ACSR95-58 CU100-60볼트수2개</v>
          </cell>
          <cell r="B26" t="str">
            <v xml:space="preserve"> 알루미늄파라텍트램프</v>
          </cell>
          <cell r="C26" t="str">
            <v xml:space="preserve"> ACSR95-58 CU100-60볼트수2개</v>
          </cell>
          <cell r="D26" t="str">
            <v>개</v>
          </cell>
          <cell r="G26">
            <v>877</v>
          </cell>
          <cell r="H26">
            <v>3400</v>
          </cell>
          <cell r="O26">
            <v>3400</v>
          </cell>
          <cell r="P26">
            <v>3400</v>
          </cell>
        </row>
        <row r="27">
          <cell r="A27" t="str">
            <v xml:space="preserve"> 케이블표지시트 0.23x300</v>
          </cell>
          <cell r="B27" t="str">
            <v xml:space="preserve"> 케이블표지시트</v>
          </cell>
          <cell r="C27" t="str">
            <v xml:space="preserve"> 0.23x300</v>
          </cell>
          <cell r="D27" t="str">
            <v>m</v>
          </cell>
          <cell r="E27">
            <v>924</v>
          </cell>
          <cell r="F27">
            <v>250</v>
          </cell>
          <cell r="G27">
            <v>973</v>
          </cell>
          <cell r="H27">
            <v>250</v>
          </cell>
          <cell r="O27">
            <v>250</v>
          </cell>
          <cell r="P27">
            <v>250</v>
          </cell>
        </row>
        <row r="28">
          <cell r="A28" t="str">
            <v xml:space="preserve"> 파상형경질PE전선관 ELP50mm</v>
          </cell>
          <cell r="B28" t="str">
            <v xml:space="preserve"> 파상형경질PE전선관</v>
          </cell>
          <cell r="C28" t="str">
            <v xml:space="preserve"> ELP50mm</v>
          </cell>
          <cell r="D28" t="str">
            <v>m</v>
          </cell>
          <cell r="E28">
            <v>840</v>
          </cell>
          <cell r="F28">
            <v>860</v>
          </cell>
          <cell r="G28">
            <v>883</v>
          </cell>
          <cell r="H28">
            <v>670</v>
          </cell>
          <cell r="O28">
            <v>670</v>
          </cell>
          <cell r="P28">
            <v>670</v>
          </cell>
        </row>
        <row r="29">
          <cell r="A29" t="str">
            <v xml:space="preserve"> 파상형경질PE전선관 ELP80mm</v>
          </cell>
          <cell r="B29" t="str">
            <v xml:space="preserve"> 파상형경질PE전선관</v>
          </cell>
          <cell r="C29" t="str">
            <v xml:space="preserve"> ELP80mm</v>
          </cell>
          <cell r="D29" t="str">
            <v>m</v>
          </cell>
          <cell r="E29">
            <v>840</v>
          </cell>
          <cell r="F29">
            <v>1860</v>
          </cell>
          <cell r="G29">
            <v>883</v>
          </cell>
          <cell r="H29">
            <v>1250</v>
          </cell>
          <cell r="O29">
            <v>1250</v>
          </cell>
          <cell r="P29">
            <v>1250</v>
          </cell>
        </row>
        <row r="30">
          <cell r="A30" t="str">
            <v xml:space="preserve"> 파상형경질PE전선관 ELP100mm</v>
          </cell>
          <cell r="B30" t="str">
            <v xml:space="preserve"> 파상형경질PE전선관</v>
          </cell>
          <cell r="C30" t="str">
            <v xml:space="preserve"> ELP100mm</v>
          </cell>
          <cell r="D30" t="str">
            <v>m</v>
          </cell>
          <cell r="E30">
            <v>840</v>
          </cell>
          <cell r="F30">
            <v>2570</v>
          </cell>
          <cell r="G30">
            <v>883</v>
          </cell>
          <cell r="H30">
            <v>1890</v>
          </cell>
          <cell r="O30">
            <v>1890</v>
          </cell>
          <cell r="P30">
            <v>1890</v>
          </cell>
        </row>
        <row r="31">
          <cell r="A31" t="str">
            <v xml:space="preserve"> 파상형경질PE전선관 ELP125mm</v>
          </cell>
          <cell r="B31" t="str">
            <v xml:space="preserve"> 파상형경질PE전선관</v>
          </cell>
          <cell r="C31" t="str">
            <v xml:space="preserve"> ELP125mm</v>
          </cell>
          <cell r="D31" t="str">
            <v>m</v>
          </cell>
          <cell r="E31">
            <v>840</v>
          </cell>
          <cell r="F31">
            <v>3860</v>
          </cell>
          <cell r="G31">
            <v>883</v>
          </cell>
          <cell r="H31">
            <v>2700</v>
          </cell>
          <cell r="O31">
            <v>2700</v>
          </cell>
          <cell r="P31">
            <v>2700</v>
          </cell>
        </row>
        <row r="32">
          <cell r="A32" t="str">
            <v xml:space="preserve"> 접지용전선 GV 22㎟</v>
          </cell>
          <cell r="B32" t="str">
            <v xml:space="preserve"> 접지용전선</v>
          </cell>
          <cell r="C32" t="str">
            <v xml:space="preserve"> GV 22㎟</v>
          </cell>
          <cell r="D32" t="str">
            <v>m</v>
          </cell>
          <cell r="E32">
            <v>827</v>
          </cell>
          <cell r="F32">
            <v>1313</v>
          </cell>
          <cell r="G32">
            <v>874</v>
          </cell>
          <cell r="H32">
            <v>1223</v>
          </cell>
          <cell r="O32">
            <v>1223</v>
          </cell>
          <cell r="P32">
            <v>1223</v>
          </cell>
        </row>
        <row r="33">
          <cell r="A33" t="str">
            <v xml:space="preserve"> 경동연선 HS 22㎟</v>
          </cell>
          <cell r="B33" t="str">
            <v xml:space="preserve"> 경동연선</v>
          </cell>
          <cell r="C33" t="str">
            <v xml:space="preserve"> HS 22㎟</v>
          </cell>
          <cell r="D33" t="str">
            <v>m</v>
          </cell>
          <cell r="E33">
            <v>841</v>
          </cell>
          <cell r="F33">
            <v>1081</v>
          </cell>
          <cell r="O33">
            <v>1081</v>
          </cell>
          <cell r="P33">
            <v>1081</v>
          </cell>
        </row>
        <row r="34">
          <cell r="A34" t="str">
            <v xml:space="preserve"> 압착터미널 22㎟</v>
          </cell>
          <cell r="B34" t="str">
            <v xml:space="preserve"> 압착터미널</v>
          </cell>
          <cell r="C34" t="str">
            <v xml:space="preserve"> 22㎟</v>
          </cell>
          <cell r="D34" t="str">
            <v>개</v>
          </cell>
          <cell r="E34">
            <v>846</v>
          </cell>
          <cell r="F34">
            <v>137</v>
          </cell>
          <cell r="G34">
            <v>893</v>
          </cell>
          <cell r="H34">
            <v>117</v>
          </cell>
          <cell r="O34">
            <v>117</v>
          </cell>
          <cell r="P34">
            <v>117</v>
          </cell>
        </row>
        <row r="35">
          <cell r="A35" t="str">
            <v xml:space="preserve"> 압착터미널 60㎟</v>
          </cell>
          <cell r="B35" t="str">
            <v xml:space="preserve"> 압착터미널</v>
          </cell>
          <cell r="C35" t="str">
            <v xml:space="preserve"> 60㎟</v>
          </cell>
          <cell r="D35" t="str">
            <v>개</v>
          </cell>
          <cell r="F35">
            <v>350</v>
          </cell>
          <cell r="O35">
            <v>350</v>
          </cell>
          <cell r="P35">
            <v>350</v>
          </cell>
        </row>
        <row r="36">
          <cell r="A36" t="str">
            <v xml:space="preserve"> 케이블표지시트 0.23x300</v>
          </cell>
          <cell r="B36" t="str">
            <v xml:space="preserve"> 케이블표지시트</v>
          </cell>
          <cell r="C36" t="str">
            <v xml:space="preserve"> 0.23x300</v>
          </cell>
          <cell r="D36" t="str">
            <v>m</v>
          </cell>
          <cell r="E36">
            <v>924</v>
          </cell>
          <cell r="F36">
            <v>250</v>
          </cell>
          <cell r="G36">
            <v>973</v>
          </cell>
          <cell r="H36">
            <v>250</v>
          </cell>
          <cell r="O36">
            <v>250</v>
          </cell>
          <cell r="P36">
            <v>250</v>
          </cell>
        </row>
        <row r="37">
          <cell r="A37" t="str">
            <v xml:space="preserve"> 기중개폐기 AS 7.2KV 200A</v>
          </cell>
          <cell r="B37" t="str">
            <v xml:space="preserve"> 기중개폐기</v>
          </cell>
          <cell r="C37" t="str">
            <v xml:space="preserve"> AS 7.2KV 200A</v>
          </cell>
          <cell r="D37" t="str">
            <v>대</v>
          </cell>
          <cell r="G37">
            <v>938</v>
          </cell>
          <cell r="H37">
            <v>1200000</v>
          </cell>
          <cell r="O37">
            <v>1200000</v>
          </cell>
          <cell r="P37">
            <v>1200000</v>
          </cell>
        </row>
        <row r="38">
          <cell r="A38" t="str">
            <v xml:space="preserve"> 접지선 콘넥타 소형 CU 22-60㎟</v>
          </cell>
          <cell r="B38" t="str">
            <v xml:space="preserve"> 접지선 콘넥타</v>
          </cell>
          <cell r="C38" t="str">
            <v xml:space="preserve"> 소형 CU 22-60㎟</v>
          </cell>
          <cell r="D38" t="str">
            <v>개</v>
          </cell>
          <cell r="E38">
            <v>919</v>
          </cell>
          <cell r="F38">
            <v>4500</v>
          </cell>
          <cell r="G38">
            <v>962</v>
          </cell>
          <cell r="H38">
            <v>4500</v>
          </cell>
          <cell r="O38">
            <v>4500</v>
          </cell>
          <cell r="P38">
            <v>4500</v>
          </cell>
        </row>
        <row r="39">
          <cell r="A39" t="str">
            <v xml:space="preserve"> 접지동봉 14Dx 1000</v>
          </cell>
          <cell r="B39" t="str">
            <v xml:space="preserve"> 접지동봉</v>
          </cell>
          <cell r="C39" t="str">
            <v xml:space="preserve"> 14Dx 1000</v>
          </cell>
          <cell r="D39" t="str">
            <v>본</v>
          </cell>
          <cell r="E39">
            <v>919</v>
          </cell>
          <cell r="F39">
            <v>3000</v>
          </cell>
          <cell r="G39">
            <v>962</v>
          </cell>
          <cell r="H39">
            <v>2750</v>
          </cell>
          <cell r="O39">
            <v>2750</v>
          </cell>
          <cell r="P39">
            <v>2750</v>
          </cell>
        </row>
        <row r="40">
          <cell r="A40" t="str">
            <v xml:space="preserve"> 크램프 동합금제 CU22㎟-ACSR 95㎟</v>
          </cell>
          <cell r="B40" t="str">
            <v xml:space="preserve"> 크램프</v>
          </cell>
          <cell r="C40" t="str">
            <v xml:space="preserve"> 동합금제 CU22㎟-ACSR 95㎟</v>
          </cell>
          <cell r="D40" t="str">
            <v>개</v>
          </cell>
          <cell r="L40">
            <v>10000</v>
          </cell>
          <cell r="O40">
            <v>10000</v>
          </cell>
          <cell r="P40">
            <v>10000</v>
          </cell>
        </row>
        <row r="41">
          <cell r="A41" t="str">
            <v xml:space="preserve"> 조작손잡이 절입자기제</v>
          </cell>
          <cell r="B41" t="str">
            <v xml:space="preserve"> 조작손잡이</v>
          </cell>
          <cell r="C41" t="str">
            <v xml:space="preserve"> 절입자기제</v>
          </cell>
          <cell r="D41" t="str">
            <v>개</v>
          </cell>
          <cell r="L41">
            <v>600</v>
          </cell>
          <cell r="O41">
            <v>600</v>
          </cell>
          <cell r="P41">
            <v>600</v>
          </cell>
        </row>
        <row r="42">
          <cell r="A42" t="str">
            <v xml:space="preserve"> 조작끈 마닐라로프 1/2"</v>
          </cell>
          <cell r="B42" t="str">
            <v xml:space="preserve"> 조작끈</v>
          </cell>
          <cell r="C42" t="str">
            <v xml:space="preserve"> 마닐라로프 1/2"</v>
          </cell>
          <cell r="D42" t="str">
            <v>m</v>
          </cell>
          <cell r="L42">
            <v>731</v>
          </cell>
          <cell r="O42">
            <v>731</v>
          </cell>
          <cell r="P42">
            <v>731</v>
          </cell>
        </row>
        <row r="43">
          <cell r="A43" t="str">
            <v xml:space="preserve"> 크램프 동합금제</v>
          </cell>
          <cell r="B43" t="str">
            <v xml:space="preserve"> 크램프</v>
          </cell>
          <cell r="C43" t="str">
            <v xml:space="preserve"> 동합금제</v>
          </cell>
          <cell r="D43" t="str">
            <v>개</v>
          </cell>
          <cell r="L43">
            <v>3450</v>
          </cell>
          <cell r="O43">
            <v>3450</v>
          </cell>
          <cell r="P43">
            <v>3450</v>
          </cell>
        </row>
        <row r="44">
          <cell r="A44" t="str">
            <v xml:space="preserve"> 고압인하용절연전선 PDC 50mm</v>
          </cell>
          <cell r="B44" t="str">
            <v xml:space="preserve"> 고압인하용절연전선</v>
          </cell>
          <cell r="C44" t="str">
            <v xml:space="preserve"> PDC 50mm</v>
          </cell>
          <cell r="D44" t="str">
            <v>m</v>
          </cell>
          <cell r="L44">
            <v>1354</v>
          </cell>
          <cell r="O44">
            <v>1354</v>
          </cell>
          <cell r="P44">
            <v>1354</v>
          </cell>
        </row>
        <row r="45">
          <cell r="A45" t="str">
            <v xml:space="preserve"> 자기융착 테이프</v>
          </cell>
          <cell r="B45" t="str">
            <v xml:space="preserve"> 자기융착 테이프</v>
          </cell>
          <cell r="D45" t="str">
            <v>m</v>
          </cell>
          <cell r="L45">
            <v>7130</v>
          </cell>
          <cell r="O45">
            <v>7130</v>
          </cell>
          <cell r="P45">
            <v>7130</v>
          </cell>
        </row>
        <row r="46">
          <cell r="A46" t="str">
            <v xml:space="preserve"> 머쉰볼트,너트,와샤부 M16x400</v>
          </cell>
          <cell r="B46" t="str">
            <v xml:space="preserve"> 머쉰볼트,너트,와샤부</v>
          </cell>
          <cell r="C46" t="str">
            <v xml:space="preserve"> M16x400</v>
          </cell>
          <cell r="D46" t="str">
            <v>개</v>
          </cell>
          <cell r="F46">
            <v>1100</v>
          </cell>
          <cell r="O46">
            <v>1100</v>
          </cell>
          <cell r="P46">
            <v>1100</v>
          </cell>
        </row>
        <row r="47">
          <cell r="A47" t="str">
            <v xml:space="preserve"> 도그형볼트,너트,와샤부 M20x180</v>
          </cell>
          <cell r="B47" t="str">
            <v xml:space="preserve"> 도그형볼트,너트,와샤부</v>
          </cell>
          <cell r="C47" t="str">
            <v xml:space="preserve"> M20x180</v>
          </cell>
          <cell r="D47" t="str">
            <v>개</v>
          </cell>
          <cell r="F47">
            <v>1500</v>
          </cell>
          <cell r="O47">
            <v>1500</v>
          </cell>
          <cell r="P47">
            <v>1500</v>
          </cell>
        </row>
        <row r="48">
          <cell r="A48" t="str">
            <v xml:space="preserve"> 앙카쇄클 AS-8</v>
          </cell>
          <cell r="B48" t="str">
            <v xml:space="preserve"> 앙카쇄클</v>
          </cell>
          <cell r="C48" t="str">
            <v xml:space="preserve"> AS-8</v>
          </cell>
          <cell r="D48" t="str">
            <v>개</v>
          </cell>
          <cell r="F48">
            <v>2400</v>
          </cell>
          <cell r="H48">
            <v>2400</v>
          </cell>
          <cell r="O48">
            <v>2400</v>
          </cell>
          <cell r="P48">
            <v>2400</v>
          </cell>
        </row>
        <row r="49">
          <cell r="A49" t="str">
            <v xml:space="preserve"> 소켓아이 SE-8</v>
          </cell>
          <cell r="B49" t="str">
            <v xml:space="preserve"> 소켓아이</v>
          </cell>
          <cell r="C49" t="str">
            <v xml:space="preserve"> SE-8</v>
          </cell>
          <cell r="D49" t="str">
            <v>개</v>
          </cell>
          <cell r="F49">
            <v>2500</v>
          </cell>
          <cell r="H49">
            <v>2730</v>
          </cell>
          <cell r="O49">
            <v>2500</v>
          </cell>
          <cell r="P49">
            <v>2500</v>
          </cell>
        </row>
        <row r="50">
          <cell r="A50" t="str">
            <v xml:space="preserve"> 핀볼크레비스 BC-8</v>
          </cell>
          <cell r="B50" t="str">
            <v xml:space="preserve"> 핀볼크레비스</v>
          </cell>
          <cell r="C50" t="str">
            <v xml:space="preserve"> BC-8</v>
          </cell>
          <cell r="D50" t="str">
            <v>개</v>
          </cell>
          <cell r="F50">
            <v>2600</v>
          </cell>
          <cell r="H50">
            <v>3300</v>
          </cell>
          <cell r="O50">
            <v>2600</v>
          </cell>
          <cell r="P50">
            <v>2600</v>
          </cell>
        </row>
        <row r="51">
          <cell r="A51" t="str">
            <v xml:space="preserve"> 데드앤드크램프 ACSR-OC 95㎟용</v>
          </cell>
          <cell r="B51" t="str">
            <v xml:space="preserve"> 데드앤드크램프</v>
          </cell>
          <cell r="C51" t="str">
            <v xml:space="preserve"> ACSR-OC 95㎟용</v>
          </cell>
          <cell r="D51" t="str">
            <v>개</v>
          </cell>
          <cell r="E51">
            <v>942</v>
          </cell>
          <cell r="F51">
            <v>4500</v>
          </cell>
          <cell r="O51">
            <v>4500</v>
          </cell>
          <cell r="P51">
            <v>4500</v>
          </cell>
        </row>
        <row r="52">
          <cell r="A52" t="str">
            <v xml:space="preserve"> 절연카바 고압용</v>
          </cell>
          <cell r="B52" t="str">
            <v xml:space="preserve"> 절연카바</v>
          </cell>
          <cell r="C52" t="str">
            <v xml:space="preserve"> 고압용</v>
          </cell>
          <cell r="D52" t="str">
            <v>개</v>
          </cell>
          <cell r="F52">
            <v>4640</v>
          </cell>
          <cell r="O52">
            <v>4640</v>
          </cell>
          <cell r="P52">
            <v>4640</v>
          </cell>
        </row>
        <row r="53">
          <cell r="A53" t="str">
            <v xml:space="preserve"> 바인드선 AL 4.0㎟</v>
          </cell>
          <cell r="B53" t="str">
            <v xml:space="preserve"> 바인드선</v>
          </cell>
          <cell r="C53" t="str">
            <v xml:space="preserve"> AL 4.0㎟</v>
          </cell>
          <cell r="D53" t="str">
            <v>m</v>
          </cell>
          <cell r="F53">
            <v>150</v>
          </cell>
          <cell r="O53">
            <v>150</v>
          </cell>
          <cell r="P53">
            <v>150</v>
          </cell>
        </row>
        <row r="54">
          <cell r="A54" t="str">
            <v xml:space="preserve"> 노말밴드 PVC 70C</v>
          </cell>
          <cell r="B54" t="str">
            <v xml:space="preserve"> 노말밴드</v>
          </cell>
          <cell r="C54" t="str">
            <v xml:space="preserve"> PVC 70C</v>
          </cell>
          <cell r="D54" t="str">
            <v>개</v>
          </cell>
          <cell r="E54">
            <v>855</v>
          </cell>
          <cell r="F54">
            <v>4151</v>
          </cell>
          <cell r="G54">
            <v>898</v>
          </cell>
          <cell r="H54">
            <v>4932</v>
          </cell>
          <cell r="O54">
            <v>4151</v>
          </cell>
          <cell r="P54">
            <v>4151</v>
          </cell>
        </row>
        <row r="55">
          <cell r="A55" t="str">
            <v xml:space="preserve"> 노말밴드 PVC 54C</v>
          </cell>
          <cell r="B55" t="str">
            <v xml:space="preserve"> 노말밴드</v>
          </cell>
          <cell r="C55" t="str">
            <v xml:space="preserve"> PVC 54C</v>
          </cell>
          <cell r="D55" t="str">
            <v>개</v>
          </cell>
          <cell r="F55">
            <v>1795</v>
          </cell>
          <cell r="O55">
            <v>1795</v>
          </cell>
          <cell r="P55">
            <v>1795</v>
          </cell>
        </row>
        <row r="56">
          <cell r="A56" t="str">
            <v xml:space="preserve"> 노말밴드 PVC 42C</v>
          </cell>
          <cell r="B56" t="str">
            <v xml:space="preserve"> 노말밴드</v>
          </cell>
          <cell r="C56" t="str">
            <v xml:space="preserve"> PVC 42C</v>
          </cell>
          <cell r="D56" t="str">
            <v>개</v>
          </cell>
          <cell r="E56">
            <v>855</v>
          </cell>
          <cell r="F56">
            <v>1468</v>
          </cell>
          <cell r="G56">
            <v>898</v>
          </cell>
          <cell r="H56">
            <v>1815</v>
          </cell>
          <cell r="O56">
            <v>1468</v>
          </cell>
          <cell r="P56">
            <v>1468</v>
          </cell>
        </row>
        <row r="57">
          <cell r="A57" t="str">
            <v xml:space="preserve"> 케이블헷드지지대 상하부용</v>
          </cell>
          <cell r="B57" t="str">
            <v xml:space="preserve"> 케이블헷드지지대</v>
          </cell>
          <cell r="C57" t="str">
            <v xml:space="preserve"> 상하부용</v>
          </cell>
          <cell r="D57" t="str">
            <v>조</v>
          </cell>
          <cell r="F57">
            <v>41800</v>
          </cell>
          <cell r="O57">
            <v>41800</v>
          </cell>
          <cell r="P57">
            <v>41800</v>
          </cell>
        </row>
        <row r="58">
          <cell r="A58" t="str">
            <v xml:space="preserve"> 노출배관지지대</v>
          </cell>
          <cell r="B58" t="str">
            <v xml:space="preserve"> 노출배관지지대</v>
          </cell>
          <cell r="D58" t="str">
            <v>개소</v>
          </cell>
          <cell r="F58">
            <v>4500</v>
          </cell>
          <cell r="O58">
            <v>4500</v>
          </cell>
          <cell r="P58">
            <v>4500</v>
          </cell>
        </row>
        <row r="59">
          <cell r="A59" t="str">
            <v xml:space="preserve"> 필립밴드 전선관 지지용스텐</v>
          </cell>
          <cell r="B59" t="str">
            <v xml:space="preserve"> 필립밴드</v>
          </cell>
          <cell r="C59" t="str">
            <v xml:space="preserve"> 전선관 지지용스텐</v>
          </cell>
          <cell r="D59" t="str">
            <v>개</v>
          </cell>
          <cell r="F59">
            <v>4400</v>
          </cell>
          <cell r="O59">
            <v>4400</v>
          </cell>
          <cell r="P59">
            <v>4400</v>
          </cell>
        </row>
        <row r="60">
          <cell r="A60" t="str">
            <v xml:space="preserve"> 웨샤캡 70mm</v>
          </cell>
          <cell r="B60" t="str">
            <v xml:space="preserve"> 웨샤캡</v>
          </cell>
          <cell r="C60" t="str">
            <v xml:space="preserve"> 70mm</v>
          </cell>
          <cell r="D60" t="str">
            <v>개</v>
          </cell>
          <cell r="F60">
            <v>4500</v>
          </cell>
          <cell r="O60">
            <v>4500</v>
          </cell>
          <cell r="P60">
            <v>4500</v>
          </cell>
        </row>
        <row r="61">
          <cell r="A61" t="str">
            <v xml:space="preserve"> 밴드 스텐진소자 지지용</v>
          </cell>
          <cell r="B61" t="str">
            <v xml:space="preserve"> 밴드</v>
          </cell>
          <cell r="C61" t="str">
            <v xml:space="preserve"> 스텐진소자 지지용</v>
          </cell>
          <cell r="D61" t="str">
            <v>개</v>
          </cell>
          <cell r="E61">
            <v>940</v>
          </cell>
          <cell r="F61">
            <v>1100</v>
          </cell>
          <cell r="O61">
            <v>1100</v>
          </cell>
          <cell r="P61">
            <v>1100</v>
          </cell>
        </row>
        <row r="62">
          <cell r="A62" t="str">
            <v xml:space="preserve"> 강재가공비</v>
          </cell>
          <cell r="B62" t="str">
            <v xml:space="preserve"> 강재가공비</v>
          </cell>
          <cell r="D62" t="str">
            <v>kg</v>
          </cell>
          <cell r="L62">
            <v>1045</v>
          </cell>
          <cell r="O62">
            <v>1045</v>
          </cell>
          <cell r="P62">
            <v>1045</v>
          </cell>
        </row>
        <row r="63">
          <cell r="A63" t="str">
            <v xml:space="preserve"> 강재도금비</v>
          </cell>
          <cell r="B63" t="str">
            <v xml:space="preserve"> 강재도금비</v>
          </cell>
          <cell r="D63" t="str">
            <v>kg</v>
          </cell>
          <cell r="L63">
            <v>663</v>
          </cell>
          <cell r="O63">
            <v>663</v>
          </cell>
          <cell r="P63">
            <v>663</v>
          </cell>
        </row>
        <row r="64">
          <cell r="A64" t="str">
            <v xml:space="preserve"> 강재스크랩</v>
          </cell>
          <cell r="B64" t="str">
            <v xml:space="preserve"> 강재스크랩</v>
          </cell>
          <cell r="D64" t="str">
            <v>kg</v>
          </cell>
          <cell r="L64">
            <v>82</v>
          </cell>
          <cell r="O64">
            <v>82</v>
          </cell>
          <cell r="P64">
            <v>82</v>
          </cell>
        </row>
        <row r="65">
          <cell r="A65" t="str">
            <v xml:space="preserve"> 아연도강연선 7/2.6mm</v>
          </cell>
          <cell r="B65" t="str">
            <v xml:space="preserve"> 아연도강연선</v>
          </cell>
          <cell r="C65" t="str">
            <v xml:space="preserve"> 7/2.6mm</v>
          </cell>
          <cell r="D65" t="str">
            <v>kg</v>
          </cell>
          <cell r="G65">
            <v>71</v>
          </cell>
          <cell r="H65">
            <v>1240</v>
          </cell>
          <cell r="O65">
            <v>1240</v>
          </cell>
          <cell r="P65">
            <v>1240</v>
          </cell>
        </row>
        <row r="66">
          <cell r="A66" t="str">
            <v xml:space="preserve"> 아연도철선 7/2.6mm</v>
          </cell>
          <cell r="B66" t="str">
            <v xml:space="preserve"> 아연도철선</v>
          </cell>
          <cell r="C66" t="str">
            <v xml:space="preserve"> 7/2.6mm</v>
          </cell>
          <cell r="D66" t="str">
            <v>kg</v>
          </cell>
          <cell r="G66">
            <v>71</v>
          </cell>
          <cell r="H66">
            <v>1240</v>
          </cell>
          <cell r="O66">
            <v>1240</v>
          </cell>
          <cell r="P66">
            <v>1240</v>
          </cell>
        </row>
        <row r="67">
          <cell r="A67" t="str">
            <v xml:space="preserve"> 지선관 (중)</v>
          </cell>
          <cell r="B67" t="str">
            <v xml:space="preserve"> 지선관</v>
          </cell>
          <cell r="C67" t="str">
            <v xml:space="preserve"> (중)</v>
          </cell>
          <cell r="D67" t="str">
            <v>개</v>
          </cell>
          <cell r="G67">
            <v>987</v>
          </cell>
          <cell r="H67">
            <v>500</v>
          </cell>
          <cell r="O67">
            <v>500</v>
          </cell>
          <cell r="P67">
            <v>500</v>
          </cell>
        </row>
        <row r="68">
          <cell r="A68" t="str">
            <v xml:space="preserve"> 지선밴드 2방 200-250</v>
          </cell>
          <cell r="B68" t="str">
            <v xml:space="preserve"> 지선밴드</v>
          </cell>
          <cell r="C68" t="str">
            <v xml:space="preserve"> 2방 200-250</v>
          </cell>
          <cell r="D68" t="str">
            <v>개</v>
          </cell>
          <cell r="G68">
            <v>987</v>
          </cell>
          <cell r="H68">
            <v>4400</v>
          </cell>
          <cell r="O68">
            <v>4400</v>
          </cell>
          <cell r="P68">
            <v>4400</v>
          </cell>
        </row>
        <row r="69">
          <cell r="A69" t="str">
            <v xml:space="preserve"> 지선롯드 1Φx2300</v>
          </cell>
          <cell r="B69" t="str">
            <v xml:space="preserve"> 지선롯드</v>
          </cell>
          <cell r="C69" t="str">
            <v xml:space="preserve"> 1Φx2300</v>
          </cell>
          <cell r="D69" t="str">
            <v>개</v>
          </cell>
          <cell r="G69">
            <v>987</v>
          </cell>
          <cell r="H69">
            <v>5900</v>
          </cell>
          <cell r="O69">
            <v>5900</v>
          </cell>
          <cell r="P69">
            <v>5900</v>
          </cell>
        </row>
        <row r="70">
          <cell r="A70" t="str">
            <v xml:space="preserve"> 콘크리트근가 0.7m</v>
          </cell>
          <cell r="B70" t="str">
            <v xml:space="preserve"> 콘크리트근가</v>
          </cell>
          <cell r="C70" t="str">
            <v xml:space="preserve"> 0.7m</v>
          </cell>
          <cell r="D70" t="str">
            <v>개</v>
          </cell>
          <cell r="G70">
            <v>984</v>
          </cell>
          <cell r="H70">
            <v>3500</v>
          </cell>
          <cell r="O70">
            <v>3500</v>
          </cell>
          <cell r="P70">
            <v>3500</v>
          </cell>
        </row>
        <row r="71">
          <cell r="A71" t="str">
            <v xml:space="preserve"> 와이어크램프 WC-8</v>
          </cell>
          <cell r="B71" t="str">
            <v xml:space="preserve"> 와이어크램프</v>
          </cell>
          <cell r="C71" t="str">
            <v xml:space="preserve"> WC-8</v>
          </cell>
          <cell r="D71" t="str">
            <v>개</v>
          </cell>
          <cell r="G71">
            <v>884</v>
          </cell>
          <cell r="H71">
            <v>1000</v>
          </cell>
          <cell r="O71">
            <v>1000</v>
          </cell>
          <cell r="P71">
            <v>1000</v>
          </cell>
        </row>
        <row r="72">
          <cell r="A72" t="str">
            <v xml:space="preserve"> 전선관 콘넥타 HI-PVC 54C</v>
          </cell>
          <cell r="B72" t="str">
            <v xml:space="preserve"> 전선관 콘넥타</v>
          </cell>
          <cell r="C72" t="str">
            <v xml:space="preserve"> HI-PVC 54C</v>
          </cell>
          <cell r="D72" t="str">
            <v>개</v>
          </cell>
          <cell r="E72">
            <v>839</v>
          </cell>
          <cell r="F72">
            <v>1050</v>
          </cell>
          <cell r="O72">
            <v>1050</v>
          </cell>
          <cell r="P72">
            <v>1050</v>
          </cell>
        </row>
        <row r="73">
          <cell r="A73" t="str">
            <v xml:space="preserve"> 전선관 콘넥타 HI-PVC 70C</v>
          </cell>
          <cell r="B73" t="str">
            <v xml:space="preserve"> 전선관 콘넥타</v>
          </cell>
          <cell r="C73" t="str">
            <v xml:space="preserve"> HI-PVC 70C</v>
          </cell>
          <cell r="D73" t="str">
            <v>개</v>
          </cell>
          <cell r="E73">
            <v>855</v>
          </cell>
          <cell r="F73">
            <v>1477</v>
          </cell>
          <cell r="G73">
            <v>898</v>
          </cell>
          <cell r="H73">
            <v>1204</v>
          </cell>
          <cell r="O73">
            <v>1204</v>
          </cell>
          <cell r="P73">
            <v>1204</v>
          </cell>
        </row>
        <row r="74">
          <cell r="A74" t="str">
            <v xml:space="preserve"> 파이프크램프 54C</v>
          </cell>
          <cell r="B74" t="str">
            <v xml:space="preserve"> 파이프크램프</v>
          </cell>
          <cell r="C74" t="str">
            <v xml:space="preserve"> 54C</v>
          </cell>
          <cell r="D74" t="str">
            <v>개</v>
          </cell>
          <cell r="F74">
            <v>550</v>
          </cell>
          <cell r="O74">
            <v>550</v>
          </cell>
          <cell r="P74">
            <v>550</v>
          </cell>
        </row>
        <row r="75">
          <cell r="A75" t="str">
            <v xml:space="preserve"> 파이프크램프 70C</v>
          </cell>
          <cell r="B75" t="str">
            <v xml:space="preserve"> 파이프크램프</v>
          </cell>
          <cell r="C75" t="str">
            <v xml:space="preserve"> 70C</v>
          </cell>
          <cell r="D75" t="str">
            <v>개</v>
          </cell>
          <cell r="F75">
            <v>999</v>
          </cell>
          <cell r="O75">
            <v>999</v>
          </cell>
          <cell r="P75">
            <v>999</v>
          </cell>
        </row>
        <row r="76">
          <cell r="A76" t="str">
            <v xml:space="preserve"> 접지 콘넥타 압축접속 8㎟</v>
          </cell>
          <cell r="B76" t="str">
            <v xml:space="preserve"> 접지 콘넥타</v>
          </cell>
          <cell r="C76" t="str">
            <v xml:space="preserve"> 압축접속 8㎟</v>
          </cell>
          <cell r="D76" t="str">
            <v>개</v>
          </cell>
          <cell r="E76">
            <v>903</v>
          </cell>
          <cell r="F76">
            <v>1800</v>
          </cell>
          <cell r="O76">
            <v>1800</v>
          </cell>
          <cell r="P76">
            <v>1800</v>
          </cell>
        </row>
        <row r="77">
          <cell r="A77" t="str">
            <v xml:space="preserve"> 고압인하용절연전선 PDC 50mm</v>
          </cell>
          <cell r="B77" t="str">
            <v xml:space="preserve"> 고압인하용절연전선</v>
          </cell>
          <cell r="C77" t="str">
            <v xml:space="preserve"> PDC 50mm</v>
          </cell>
          <cell r="D77" t="str">
            <v>m</v>
          </cell>
          <cell r="L77">
            <v>1354</v>
          </cell>
          <cell r="O77">
            <v>1354</v>
          </cell>
          <cell r="P77">
            <v>1354</v>
          </cell>
        </row>
        <row r="78">
          <cell r="A78" t="str">
            <v xml:space="preserve"> 등기구 4m 1등용(175W)</v>
          </cell>
          <cell r="B78" t="str">
            <v xml:space="preserve"> 등기구</v>
          </cell>
          <cell r="C78" t="str">
            <v xml:space="preserve"> 4m 1등용(175W)</v>
          </cell>
          <cell r="D78" t="str">
            <v>개</v>
          </cell>
          <cell r="L78">
            <v>350000</v>
          </cell>
          <cell r="O78">
            <v>350000</v>
          </cell>
          <cell r="P78">
            <v>350000</v>
          </cell>
        </row>
        <row r="79">
          <cell r="A79" t="str">
            <v xml:space="preserve"> 등기구 6m 2등용(175W)</v>
          </cell>
          <cell r="B79" t="str">
            <v xml:space="preserve"> 등기구</v>
          </cell>
          <cell r="C79" t="str">
            <v xml:space="preserve"> 6m 2등용(175W)</v>
          </cell>
          <cell r="D79" t="str">
            <v>개</v>
          </cell>
          <cell r="L79">
            <v>700000</v>
          </cell>
          <cell r="O79">
            <v>700000</v>
          </cell>
          <cell r="P79">
            <v>700000</v>
          </cell>
        </row>
        <row r="80">
          <cell r="A80" t="str">
            <v xml:space="preserve"> 메탈할라이드램프 175W ㉿</v>
          </cell>
          <cell r="B80" t="str">
            <v xml:space="preserve"> 메탈할라이드램프</v>
          </cell>
          <cell r="C80" t="str">
            <v xml:space="preserve"> 175W ㉿</v>
          </cell>
          <cell r="D80" t="str">
            <v>개</v>
          </cell>
          <cell r="E80">
            <v>913</v>
          </cell>
          <cell r="F80">
            <v>16500</v>
          </cell>
          <cell r="O80">
            <v>16500</v>
          </cell>
          <cell r="P80">
            <v>16500</v>
          </cell>
        </row>
        <row r="81">
          <cell r="A81" t="str">
            <v xml:space="preserve"> 메탈할라이드안정기 220V/175W ㉿</v>
          </cell>
          <cell r="B81" t="str">
            <v xml:space="preserve"> 메탈할라이드안정기</v>
          </cell>
          <cell r="C81" t="str">
            <v xml:space="preserve"> 220V/175W ㉿</v>
          </cell>
          <cell r="D81" t="str">
            <v>개</v>
          </cell>
          <cell r="E81">
            <v>913</v>
          </cell>
          <cell r="F81">
            <v>31500</v>
          </cell>
          <cell r="O81">
            <v>31500</v>
          </cell>
          <cell r="P81">
            <v>31500</v>
          </cell>
        </row>
        <row r="82">
          <cell r="A82" t="str">
            <v xml:space="preserve"> 기초볼트 M20x500mm</v>
          </cell>
          <cell r="B82" t="str">
            <v xml:space="preserve"> 기초볼트</v>
          </cell>
          <cell r="C82" t="str">
            <v xml:space="preserve"> M20x500mm</v>
          </cell>
          <cell r="D82" t="str">
            <v>개</v>
          </cell>
          <cell r="G82">
            <v>76</v>
          </cell>
          <cell r="H82">
            <v>250</v>
          </cell>
          <cell r="O82">
            <v>250</v>
          </cell>
          <cell r="P82">
            <v>250</v>
          </cell>
        </row>
        <row r="83">
          <cell r="A83" t="str">
            <v xml:space="preserve"> 홀뚜껑 1120x620x132</v>
          </cell>
          <cell r="B83" t="str">
            <v xml:space="preserve"> 홀뚜껑</v>
          </cell>
          <cell r="C83" t="str">
            <v xml:space="preserve"> 1120x620x132</v>
          </cell>
          <cell r="D83" t="str">
            <v>조</v>
          </cell>
          <cell r="L83">
            <v>218240</v>
          </cell>
          <cell r="O83">
            <v>218240</v>
          </cell>
          <cell r="P83">
            <v>218240</v>
          </cell>
        </row>
        <row r="84">
          <cell r="A84" t="str">
            <v xml:space="preserve"> 배전용 완금 75x75x9t</v>
          </cell>
          <cell r="B84" t="str">
            <v xml:space="preserve"> 배전용 완금</v>
          </cell>
          <cell r="C84" t="str">
            <v xml:space="preserve"> 75x75x9t</v>
          </cell>
          <cell r="D84" t="str">
            <v>kg</v>
          </cell>
          <cell r="L84">
            <v>325</v>
          </cell>
          <cell r="O84">
            <v>325</v>
          </cell>
          <cell r="P84">
            <v>325</v>
          </cell>
        </row>
        <row r="85">
          <cell r="A85" t="str">
            <v xml:space="preserve"> 이형철근 D-13</v>
          </cell>
          <cell r="B85" t="str">
            <v xml:space="preserve"> 이형철근</v>
          </cell>
          <cell r="C85" t="str">
            <v xml:space="preserve"> D-13</v>
          </cell>
          <cell r="D85" t="str">
            <v>kg</v>
          </cell>
          <cell r="L85">
            <v>315</v>
          </cell>
          <cell r="O85">
            <v>315</v>
          </cell>
          <cell r="P85">
            <v>315</v>
          </cell>
        </row>
        <row r="86">
          <cell r="A86" t="str">
            <v xml:space="preserve"> 앙카볼트 16Cx120</v>
          </cell>
          <cell r="B86" t="str">
            <v xml:space="preserve"> 앙카볼트</v>
          </cell>
          <cell r="C86" t="str">
            <v xml:space="preserve"> 16Cx120</v>
          </cell>
          <cell r="D86" t="str">
            <v>개</v>
          </cell>
          <cell r="L86">
            <v>170</v>
          </cell>
          <cell r="O86">
            <v>170</v>
          </cell>
          <cell r="P86">
            <v>170</v>
          </cell>
        </row>
        <row r="87">
          <cell r="A87" t="str">
            <v xml:space="preserve"> 체인 8Cx1000</v>
          </cell>
          <cell r="B87" t="str">
            <v xml:space="preserve"> 체인</v>
          </cell>
          <cell r="C87" t="str">
            <v xml:space="preserve"> 8Cx1000</v>
          </cell>
          <cell r="D87" t="str">
            <v>개</v>
          </cell>
          <cell r="L87">
            <v>2000</v>
          </cell>
          <cell r="O87">
            <v>2000</v>
          </cell>
          <cell r="P87">
            <v>2000</v>
          </cell>
        </row>
        <row r="88">
          <cell r="A88" t="str">
            <v xml:space="preserve"> 셋트앵커(5/16") M8 L60</v>
          </cell>
          <cell r="B88" t="str">
            <v xml:space="preserve"> 셋트앵커(5/16")</v>
          </cell>
          <cell r="C88" t="str">
            <v xml:space="preserve"> M8 L60</v>
          </cell>
          <cell r="D88" t="str">
            <v>개</v>
          </cell>
          <cell r="E88">
            <v>171</v>
          </cell>
          <cell r="F88">
            <v>68</v>
          </cell>
          <cell r="O88">
            <v>68</v>
          </cell>
          <cell r="P88">
            <v>68</v>
          </cell>
        </row>
        <row r="89">
          <cell r="A89" t="str">
            <v xml:space="preserve"> 스트롱앵커 13Φ</v>
          </cell>
          <cell r="B89" t="str">
            <v xml:space="preserve"> 스트롱앵커</v>
          </cell>
          <cell r="C89" t="str">
            <v xml:space="preserve"> 13Φ</v>
          </cell>
          <cell r="D89" t="str">
            <v>개</v>
          </cell>
          <cell r="F89">
            <v>115</v>
          </cell>
          <cell r="O89">
            <v>115</v>
          </cell>
          <cell r="P89">
            <v>115</v>
          </cell>
        </row>
        <row r="90">
          <cell r="A90" t="str">
            <v xml:space="preserve"> 비닐테이프 0.2x19x10m</v>
          </cell>
          <cell r="B90" t="str">
            <v xml:space="preserve"> 비닐테이프</v>
          </cell>
          <cell r="C90" t="str">
            <v xml:space="preserve"> 0.2x19x10m</v>
          </cell>
          <cell r="D90" t="str">
            <v>m</v>
          </cell>
          <cell r="E90">
            <v>934</v>
          </cell>
          <cell r="F90">
            <v>1800</v>
          </cell>
          <cell r="O90">
            <v>1800</v>
          </cell>
          <cell r="P90">
            <v>1800</v>
          </cell>
        </row>
        <row r="91">
          <cell r="A91" t="str">
            <v xml:space="preserve"> 실리콘고무테이프 0.3x25x9m</v>
          </cell>
          <cell r="B91" t="str">
            <v xml:space="preserve"> 실리콘고무테이프</v>
          </cell>
          <cell r="C91" t="str">
            <v xml:space="preserve"> 0.3x25x9m</v>
          </cell>
          <cell r="D91" t="str">
            <v>m</v>
          </cell>
          <cell r="E91">
            <v>934</v>
          </cell>
          <cell r="F91">
            <v>26700</v>
          </cell>
          <cell r="O91">
            <v>26700</v>
          </cell>
          <cell r="P91">
            <v>26700</v>
          </cell>
        </row>
        <row r="92">
          <cell r="A92" t="str">
            <v xml:space="preserve"> 새들 SUS 70C</v>
          </cell>
          <cell r="B92" t="str">
            <v xml:space="preserve"> 새들</v>
          </cell>
          <cell r="C92" t="str">
            <v xml:space="preserve"> SUS 70C</v>
          </cell>
          <cell r="D92" t="str">
            <v>개</v>
          </cell>
          <cell r="E92">
            <v>835</v>
          </cell>
          <cell r="F92">
            <v>1415</v>
          </cell>
          <cell r="O92">
            <v>1415</v>
          </cell>
          <cell r="P92">
            <v>1415</v>
          </cell>
        </row>
        <row r="93">
          <cell r="A93" t="str">
            <v xml:space="preserve"> 새들 SUS 82C</v>
          </cell>
          <cell r="B93" t="str">
            <v xml:space="preserve"> 새들</v>
          </cell>
          <cell r="C93" t="str">
            <v xml:space="preserve"> SUS 82C</v>
          </cell>
          <cell r="D93" t="str">
            <v>개</v>
          </cell>
          <cell r="E93">
            <v>835</v>
          </cell>
          <cell r="F93">
            <v>1768</v>
          </cell>
          <cell r="G93">
            <v>888</v>
          </cell>
          <cell r="H93">
            <v>2337</v>
          </cell>
          <cell r="O93">
            <v>1768</v>
          </cell>
          <cell r="P93">
            <v>1768</v>
          </cell>
        </row>
        <row r="94">
          <cell r="A94" t="str">
            <v xml:space="preserve"> 콘크리트치기 1:3:6</v>
          </cell>
          <cell r="B94" t="str">
            <v xml:space="preserve"> 콘크리트치기</v>
          </cell>
          <cell r="C94" t="str">
            <v xml:space="preserve"> 1:3:6</v>
          </cell>
          <cell r="D94" t="str">
            <v>㎥</v>
          </cell>
          <cell r="O94">
            <v>0</v>
          </cell>
          <cell r="P94">
            <v>0</v>
          </cell>
        </row>
        <row r="95">
          <cell r="A95" t="str">
            <v xml:space="preserve"> 기초콘크리트 1:3:6</v>
          </cell>
          <cell r="B95" t="str">
            <v xml:space="preserve"> 기초콘크리트</v>
          </cell>
          <cell r="C95" t="str">
            <v xml:space="preserve"> 1:3:6</v>
          </cell>
          <cell r="D95" t="str">
            <v>㎥</v>
          </cell>
          <cell r="O95">
            <v>0</v>
          </cell>
          <cell r="P95">
            <v>0</v>
          </cell>
        </row>
        <row r="96">
          <cell r="A96" t="str">
            <v xml:space="preserve"> 콘크리트타설 40-180-8</v>
          </cell>
          <cell r="B96" t="str">
            <v xml:space="preserve"> 콘크리트타설</v>
          </cell>
          <cell r="C96" t="str">
            <v xml:space="preserve"> 40-180-8</v>
          </cell>
          <cell r="D96" t="str">
            <v>㎥</v>
          </cell>
          <cell r="F96">
            <v>38525</v>
          </cell>
          <cell r="O96">
            <v>38525</v>
          </cell>
          <cell r="P96">
            <v>38525</v>
          </cell>
        </row>
        <row r="97">
          <cell r="A97" t="str">
            <v xml:space="preserve"> 거푸집 합판 4회</v>
          </cell>
          <cell r="B97" t="str">
            <v xml:space="preserve"> 거푸집</v>
          </cell>
          <cell r="C97" t="str">
            <v xml:space="preserve"> 합판 4회</v>
          </cell>
          <cell r="D97" t="str">
            <v>㎡</v>
          </cell>
          <cell r="F97">
            <v>4315</v>
          </cell>
          <cell r="O97">
            <v>4315</v>
          </cell>
          <cell r="P97">
            <v>4315</v>
          </cell>
        </row>
        <row r="98">
          <cell r="A98" t="str">
            <v xml:space="preserve"> WIRE MESH #8x100x100</v>
          </cell>
          <cell r="B98" t="str">
            <v xml:space="preserve"> WIRE MESH</v>
          </cell>
          <cell r="C98" t="str">
            <v xml:space="preserve"> #8x100x100</v>
          </cell>
          <cell r="D98" t="str">
            <v>㎡</v>
          </cell>
          <cell r="F98">
            <v>1050</v>
          </cell>
          <cell r="O98">
            <v>1050</v>
          </cell>
          <cell r="P98">
            <v>1050</v>
          </cell>
        </row>
        <row r="99">
          <cell r="A99" t="str">
            <v xml:space="preserve"> 터파기 접지용(고사자갈점토)(0.3+0.45)/2</v>
          </cell>
          <cell r="B99" t="str">
            <v xml:space="preserve"> 터파기</v>
          </cell>
          <cell r="C99" t="str">
            <v xml:space="preserve"> 접지용(고사자갈점토)(0.3+0.45)/2</v>
          </cell>
          <cell r="D99" t="str">
            <v>㎥</v>
          </cell>
          <cell r="O99">
            <v>0</v>
          </cell>
          <cell r="P99">
            <v>0</v>
          </cell>
        </row>
        <row r="100">
          <cell r="A100" t="str">
            <v xml:space="preserve"> 터파기 인력</v>
          </cell>
          <cell r="B100" t="str">
            <v xml:space="preserve"> 터파기</v>
          </cell>
          <cell r="C100" t="str">
            <v xml:space="preserve"> 인력</v>
          </cell>
          <cell r="D100" t="str">
            <v>㎥</v>
          </cell>
          <cell r="O100">
            <v>0</v>
          </cell>
          <cell r="P100">
            <v>0</v>
          </cell>
        </row>
        <row r="101">
          <cell r="A101" t="str">
            <v xml:space="preserve"> 터파기 인력(0-1m)</v>
          </cell>
          <cell r="B101" t="str">
            <v xml:space="preserve"> 터파기</v>
          </cell>
          <cell r="C101" t="str">
            <v xml:space="preserve"> 인력(0-1m)</v>
          </cell>
          <cell r="D101" t="str">
            <v>㎥</v>
          </cell>
          <cell r="O101">
            <v>0</v>
          </cell>
          <cell r="P101">
            <v>0</v>
          </cell>
        </row>
        <row r="102">
          <cell r="A102" t="str">
            <v xml:space="preserve"> 터파기 인력(1-2m)</v>
          </cell>
          <cell r="B102" t="str">
            <v xml:space="preserve"> 터파기</v>
          </cell>
          <cell r="C102" t="str">
            <v xml:space="preserve"> 인력(1-2m)</v>
          </cell>
          <cell r="D102" t="str">
            <v>㎥</v>
          </cell>
          <cell r="O102">
            <v>0</v>
          </cell>
          <cell r="P102">
            <v>0</v>
          </cell>
        </row>
        <row r="103">
          <cell r="A103" t="str">
            <v xml:space="preserve"> 되메우기 인력</v>
          </cell>
          <cell r="B103" t="str">
            <v xml:space="preserve"> 되메우기</v>
          </cell>
          <cell r="C103" t="str">
            <v xml:space="preserve"> 인력</v>
          </cell>
          <cell r="D103" t="str">
            <v>㎥</v>
          </cell>
          <cell r="O103">
            <v>0</v>
          </cell>
          <cell r="P103">
            <v>0</v>
          </cell>
        </row>
        <row r="104">
          <cell r="A104" t="str">
            <v xml:space="preserve"> 잔토처리 현장내,인력</v>
          </cell>
          <cell r="B104" t="str">
            <v xml:space="preserve"> 잔토처리</v>
          </cell>
          <cell r="C104" t="str">
            <v xml:space="preserve"> 현장내,인력</v>
          </cell>
          <cell r="D104" t="str">
            <v>㎥</v>
          </cell>
          <cell r="O104">
            <v>0</v>
          </cell>
          <cell r="P104">
            <v>0</v>
          </cell>
        </row>
        <row r="105">
          <cell r="A105" t="str">
            <v xml:space="preserve"> 막돌 250mm이하</v>
          </cell>
          <cell r="B105" t="str">
            <v xml:space="preserve"> 막돌</v>
          </cell>
          <cell r="C105" t="str">
            <v xml:space="preserve"> 250mm이하</v>
          </cell>
          <cell r="D105" t="str">
            <v>㎥</v>
          </cell>
          <cell r="E105">
            <v>95</v>
          </cell>
          <cell r="F105">
            <v>5500</v>
          </cell>
          <cell r="O105">
            <v>5500</v>
          </cell>
          <cell r="P105">
            <v>5500</v>
          </cell>
        </row>
        <row r="106">
          <cell r="A106" t="str">
            <v xml:space="preserve"> 잡석 250mm이하</v>
          </cell>
          <cell r="B106" t="str">
            <v xml:space="preserve"> 잡석</v>
          </cell>
          <cell r="C106" t="str">
            <v xml:space="preserve"> 250mm이하</v>
          </cell>
          <cell r="D106" t="str">
            <v>㎥</v>
          </cell>
          <cell r="E106">
            <v>110</v>
          </cell>
          <cell r="F106">
            <v>11000</v>
          </cell>
          <cell r="G106">
            <v>95</v>
          </cell>
          <cell r="H106">
            <v>6000</v>
          </cell>
          <cell r="O106">
            <v>6000</v>
          </cell>
          <cell r="P106">
            <v>6000</v>
          </cell>
        </row>
        <row r="107">
          <cell r="A107" t="str">
            <v xml:space="preserve"> 모래 세사</v>
          </cell>
          <cell r="B107" t="str">
            <v xml:space="preserve"> 모래</v>
          </cell>
          <cell r="C107" t="str">
            <v xml:space="preserve"> 세사</v>
          </cell>
          <cell r="D107" t="str">
            <v>㎥</v>
          </cell>
          <cell r="E107">
            <v>110</v>
          </cell>
          <cell r="F107">
            <v>16000</v>
          </cell>
          <cell r="G107">
            <v>95</v>
          </cell>
          <cell r="H107">
            <v>10000</v>
          </cell>
          <cell r="O107">
            <v>10000</v>
          </cell>
          <cell r="P107">
            <v>10000</v>
          </cell>
        </row>
        <row r="108">
          <cell r="A108" t="str">
            <v xml:space="preserve"> 자갈 25mm이하</v>
          </cell>
          <cell r="B108" t="str">
            <v xml:space="preserve"> 자갈</v>
          </cell>
          <cell r="C108" t="str">
            <v xml:space="preserve"> 25mm이하</v>
          </cell>
          <cell r="D108" t="str">
            <v>㎥</v>
          </cell>
          <cell r="E108">
            <v>110</v>
          </cell>
          <cell r="F108">
            <v>8500</v>
          </cell>
          <cell r="G108">
            <v>95</v>
          </cell>
          <cell r="H108">
            <v>9000</v>
          </cell>
          <cell r="O108">
            <v>8500</v>
          </cell>
          <cell r="P108">
            <v>8500</v>
          </cell>
        </row>
        <row r="109">
          <cell r="A109" t="str">
            <v xml:space="preserve"> 자갈 #467 ∮40</v>
          </cell>
          <cell r="B109" t="str">
            <v xml:space="preserve"> 자갈</v>
          </cell>
          <cell r="C109" t="str">
            <v xml:space="preserve"> #467 ∮40</v>
          </cell>
          <cell r="D109" t="str">
            <v>㎥</v>
          </cell>
          <cell r="E109">
            <v>110</v>
          </cell>
          <cell r="F109">
            <v>18000</v>
          </cell>
          <cell r="G109">
            <v>95</v>
          </cell>
          <cell r="H109">
            <v>10000</v>
          </cell>
          <cell r="O109">
            <v>10000</v>
          </cell>
          <cell r="P109">
            <v>10000</v>
          </cell>
        </row>
        <row r="110">
          <cell r="A110" t="str">
            <v xml:space="preserve"> 시멘트 포틀랜드 40kg</v>
          </cell>
          <cell r="B110" t="str">
            <v xml:space="preserve"> 시멘트</v>
          </cell>
          <cell r="C110" t="str">
            <v xml:space="preserve"> 포틀랜드 40kg</v>
          </cell>
          <cell r="D110" t="str">
            <v>포</v>
          </cell>
          <cell r="H110">
            <v>2663</v>
          </cell>
          <cell r="O110">
            <v>2663</v>
          </cell>
          <cell r="P110">
            <v>2663</v>
          </cell>
        </row>
        <row r="111">
          <cell r="A111" t="str">
            <v xml:space="preserve"> 변압기함 신설 MOLD 6.6KV3Φ20KVA</v>
          </cell>
          <cell r="B111" t="str">
            <v xml:space="preserve"> 변압기함 신설</v>
          </cell>
          <cell r="C111" t="str">
            <v xml:space="preserve"> MOLD 6.6KV3Φ20KVA</v>
          </cell>
          <cell r="D111" t="str">
            <v>면</v>
          </cell>
          <cell r="L111">
            <v>4000000</v>
          </cell>
          <cell r="N111">
            <v>3500000</v>
          </cell>
          <cell r="O111">
            <v>3500000</v>
          </cell>
          <cell r="P111">
            <v>3500000</v>
          </cell>
        </row>
        <row r="112">
          <cell r="A112" t="str">
            <v xml:space="preserve"> 단말처리재 6.9KV 60㎟/1C</v>
          </cell>
          <cell r="B112" t="str">
            <v xml:space="preserve"> 단말처리재</v>
          </cell>
          <cell r="C112" t="str">
            <v xml:space="preserve"> 6.9KV 60㎟/1C</v>
          </cell>
          <cell r="D112" t="str">
            <v>kit</v>
          </cell>
          <cell r="E112">
            <v>832</v>
          </cell>
          <cell r="F112">
            <v>103800</v>
          </cell>
          <cell r="G112">
            <v>879</v>
          </cell>
          <cell r="H112">
            <v>103800</v>
          </cell>
          <cell r="O112">
            <v>103800</v>
          </cell>
          <cell r="P112">
            <v>103800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sheetData sheetId="200"/>
      <sheetData sheetId="201" refreshError="1"/>
      <sheetData sheetId="202" refreshError="1"/>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설계비"/>
      <sheetName val="원가"/>
      <sheetName val="원가산출근거"/>
      <sheetName val="총괄표(임시)"/>
      <sheetName val="49단가"/>
      <sheetName val="49수량"/>
      <sheetName val="22단가"/>
      <sheetName val="22수량"/>
      <sheetName val="자단"/>
      <sheetName val="노단"/>
      <sheetName val="총괄표"/>
      <sheetName val="공총괄표"/>
      <sheetName val="49공일위"/>
      <sheetName val="22공일위"/>
      <sheetName val="4.설계예산내역서"/>
      <sheetName val="5.공종별예산내역서"/>
      <sheetName val="자료"/>
      <sheetName val="3.설계예산내역서(예산서)"/>
      <sheetName val="2.예정공정표"/>
      <sheetName val="공사설계서"/>
      <sheetName val="1.설계설명서"/>
      <sheetName val="기성"/>
      <sheetName val=" 견적서"/>
      <sheetName val="변경품셈총괄"/>
      <sheetName val="토공(우물통,기타) "/>
      <sheetName val="36단가"/>
      <sheetName val="36수량"/>
      <sheetName val="9811"/>
      <sheetName val="노임단가"/>
      <sheetName val="인건비 "/>
      <sheetName val="ⴭⴭⴭⴭⴭ"/>
      <sheetName val="내역(철도대학)"/>
      <sheetName val="시중노임(공사)"/>
      <sheetName val="노임"/>
      <sheetName val="자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표지(발주용)"/>
      <sheetName val="목차"/>
      <sheetName val="간지"/>
      <sheetName val="원가"/>
      <sheetName val="원가산출근거"/>
      <sheetName val="총괄표"/>
      <sheetName val="36단가"/>
      <sheetName val="36수량"/>
      <sheetName val="기초산출(집유정)"/>
      <sheetName val="집유정접지"/>
      <sheetName val="기초산출(pit)"/>
      <sheetName val="기초산출(그레이팅)"/>
      <sheetName val="기초산출(PIPE)"/>
      <sheetName val="OILPIPE수량"/>
      <sheetName val="개소별"/>
      <sheetName val="자단"/>
      <sheetName val="노단"/>
      <sheetName val="한강운반비"/>
      <sheetName val="인건비"/>
      <sheetName val="자재단가"/>
      <sheetName val="철거산출근거"/>
      <sheetName val="22단가"/>
      <sheetName val="49단가"/>
      <sheetName val="기계경비(시간당)"/>
      <sheetName val="램머"/>
      <sheetName val="노임단가"/>
      <sheetName val="단가산출"/>
    </sheetNames>
    <sheetDataSet>
      <sheetData sheetId="0"/>
      <sheetData sheetId="1"/>
      <sheetData sheetId="2"/>
      <sheetData sheetId="3"/>
      <sheetData sheetId="4"/>
      <sheetData sheetId="5"/>
      <sheetData sheetId="6"/>
      <sheetData sheetId="7"/>
      <sheetData sheetId="8" refreshError="1">
        <row r="1">
          <cell r="C1" t="str">
            <v>단    가    산    출    서</v>
          </cell>
        </row>
        <row r="3">
          <cell r="C3" t="str">
            <v>공 사 종 류</v>
          </cell>
          <cell r="D3" t="str">
            <v>규      격</v>
          </cell>
          <cell r="E3" t="str">
            <v>단위</v>
          </cell>
          <cell r="F3" t="str">
            <v>수 량</v>
          </cell>
          <cell r="G3" t="str">
            <v>재   료   비</v>
          </cell>
          <cell r="I3" t="str">
            <v>노   무   비</v>
          </cell>
          <cell r="K3" t="str">
            <v>공  구  손  료</v>
          </cell>
          <cell r="M3" t="str">
            <v>계</v>
          </cell>
          <cell r="O3" t="str">
            <v>기사</v>
          </cell>
        </row>
        <row r="4">
          <cell r="G4" t="str">
            <v>단 가</v>
          </cell>
          <cell r="H4" t="str">
            <v>금  액</v>
          </cell>
          <cell r="I4" t="str">
            <v>단  가</v>
          </cell>
          <cell r="J4" t="str">
            <v>금  액</v>
          </cell>
          <cell r="K4" t="str">
            <v>단  가</v>
          </cell>
          <cell r="L4" t="str">
            <v>금  액</v>
          </cell>
          <cell r="M4" t="str">
            <v>단 가</v>
          </cell>
          <cell r="N4" t="str">
            <v>금  액</v>
          </cell>
        </row>
        <row r="5">
          <cell r="A5" t="str">
            <v>1A</v>
          </cell>
          <cell r="B5">
            <v>1</v>
          </cell>
          <cell r="C5" t="str">
            <v>1. 집유정 신설</v>
          </cell>
          <cell r="D5" t="str">
            <v>5.3m x 3.1m x 4.8m</v>
          </cell>
          <cell r="E5" t="str">
            <v>개소</v>
          </cell>
          <cell r="F5">
            <v>1</v>
          </cell>
          <cell r="G5">
            <v>0</v>
          </cell>
          <cell r="H5">
            <v>0</v>
          </cell>
          <cell r="I5">
            <v>0</v>
          </cell>
          <cell r="J5">
            <v>0</v>
          </cell>
          <cell r="K5">
            <v>0</v>
          </cell>
          <cell r="L5">
            <v>0</v>
          </cell>
          <cell r="M5">
            <v>0</v>
          </cell>
          <cell r="N5">
            <v>0</v>
          </cell>
          <cell r="O5">
            <v>4</v>
          </cell>
        </row>
        <row r="6">
          <cell r="A6" t="str">
            <v>A</v>
          </cell>
          <cell r="B6" t="e">
            <v>#N/A</v>
          </cell>
          <cell r="C6" t="str">
            <v>가) 재 료 비</v>
          </cell>
          <cell r="D6">
            <v>0</v>
          </cell>
          <cell r="E6">
            <v>0</v>
          </cell>
          <cell r="F6">
            <v>0</v>
          </cell>
          <cell r="G6">
            <v>0</v>
          </cell>
          <cell r="H6">
            <v>0</v>
          </cell>
          <cell r="I6">
            <v>0</v>
          </cell>
          <cell r="J6">
            <v>0</v>
          </cell>
          <cell r="K6">
            <v>0</v>
          </cell>
          <cell r="L6">
            <v>0</v>
          </cell>
          <cell r="M6">
            <v>0</v>
          </cell>
          <cell r="N6">
            <v>0</v>
          </cell>
          <cell r="O6">
            <v>0</v>
          </cell>
        </row>
        <row r="7">
          <cell r="A7" t="str">
            <v>1001A</v>
          </cell>
          <cell r="B7">
            <v>1001</v>
          </cell>
          <cell r="C7" t="str">
            <v xml:space="preserve"> 적 벽 돌</v>
          </cell>
          <cell r="D7" t="str">
            <v xml:space="preserve"> 0.5B</v>
          </cell>
          <cell r="E7" t="str">
            <v>매</v>
          </cell>
          <cell r="F7">
            <v>680</v>
          </cell>
          <cell r="G7">
            <v>220</v>
          </cell>
          <cell r="H7">
            <v>149600</v>
          </cell>
          <cell r="I7">
            <v>0</v>
          </cell>
          <cell r="J7">
            <v>0</v>
          </cell>
          <cell r="K7">
            <v>0</v>
          </cell>
          <cell r="L7">
            <v>0</v>
          </cell>
          <cell r="M7">
            <v>220</v>
          </cell>
          <cell r="N7">
            <v>149600</v>
          </cell>
          <cell r="O7">
            <v>0</v>
          </cell>
        </row>
        <row r="8">
          <cell r="A8" t="str">
            <v>1002A</v>
          </cell>
          <cell r="B8">
            <v>1002</v>
          </cell>
          <cell r="C8" t="str">
            <v xml:space="preserve"> 시 멘 트</v>
          </cell>
          <cell r="D8" t="str">
            <v xml:space="preserve"> 포틀랜드 40kg</v>
          </cell>
          <cell r="E8" t="str">
            <v>포</v>
          </cell>
          <cell r="F8">
            <v>2</v>
          </cell>
          <cell r="G8">
            <v>3050</v>
          </cell>
          <cell r="H8">
            <v>6100</v>
          </cell>
          <cell r="I8">
            <v>0</v>
          </cell>
          <cell r="J8">
            <v>0</v>
          </cell>
          <cell r="K8">
            <v>0</v>
          </cell>
          <cell r="L8">
            <v>0</v>
          </cell>
          <cell r="M8">
            <v>3050</v>
          </cell>
          <cell r="N8">
            <v>6100</v>
          </cell>
          <cell r="O8">
            <v>0</v>
          </cell>
        </row>
        <row r="9">
          <cell r="A9" t="str">
            <v>1003A</v>
          </cell>
          <cell r="B9">
            <v>1003</v>
          </cell>
          <cell r="C9" t="str">
            <v xml:space="preserve"> 모    래</v>
          </cell>
          <cell r="D9" t="str">
            <v xml:space="preserve"> 세  사</v>
          </cell>
          <cell r="E9" t="str">
            <v>㎥</v>
          </cell>
          <cell r="F9">
            <v>0.18</v>
          </cell>
          <cell r="G9">
            <v>11000</v>
          </cell>
          <cell r="H9">
            <v>1980</v>
          </cell>
          <cell r="I9">
            <v>0</v>
          </cell>
          <cell r="J9">
            <v>0</v>
          </cell>
          <cell r="K9">
            <v>0</v>
          </cell>
          <cell r="L9">
            <v>0</v>
          </cell>
          <cell r="M9">
            <v>11000</v>
          </cell>
          <cell r="N9">
            <v>1980</v>
          </cell>
          <cell r="O9">
            <v>0</v>
          </cell>
        </row>
        <row r="10">
          <cell r="A10" t="str">
            <v>1004A</v>
          </cell>
          <cell r="B10">
            <v>1004</v>
          </cell>
          <cell r="C10" t="str">
            <v xml:space="preserve"> 무늬강판</v>
          </cell>
          <cell r="D10" t="str">
            <v xml:space="preserve"> 6t</v>
          </cell>
          <cell r="E10" t="str">
            <v>㎏</v>
          </cell>
          <cell r="F10">
            <v>122.97</v>
          </cell>
          <cell r="G10">
            <v>395</v>
          </cell>
          <cell r="H10">
            <v>48573</v>
          </cell>
          <cell r="I10">
            <v>0</v>
          </cell>
          <cell r="J10">
            <v>0</v>
          </cell>
          <cell r="K10">
            <v>0</v>
          </cell>
          <cell r="L10">
            <v>0</v>
          </cell>
          <cell r="M10">
            <v>395</v>
          </cell>
          <cell r="N10">
            <v>48573</v>
          </cell>
          <cell r="O10">
            <v>0</v>
          </cell>
        </row>
        <row r="11">
          <cell r="A11" t="str">
            <v>1005A</v>
          </cell>
          <cell r="B11">
            <v>1005</v>
          </cell>
          <cell r="C11" t="str">
            <v xml:space="preserve"> ㄱ - 형강</v>
          </cell>
          <cell r="D11" t="str">
            <v xml:space="preserve"> 50x50x6t</v>
          </cell>
          <cell r="E11" t="str">
            <v>㎏</v>
          </cell>
          <cell r="F11">
            <v>10.06</v>
          </cell>
          <cell r="G11">
            <v>370</v>
          </cell>
          <cell r="H11">
            <v>3722</v>
          </cell>
          <cell r="I11">
            <v>0</v>
          </cell>
          <cell r="J11">
            <v>0</v>
          </cell>
          <cell r="K11">
            <v>0</v>
          </cell>
          <cell r="L11">
            <v>0</v>
          </cell>
          <cell r="M11">
            <v>370</v>
          </cell>
          <cell r="N11">
            <v>3722</v>
          </cell>
          <cell r="O11">
            <v>0</v>
          </cell>
        </row>
        <row r="12">
          <cell r="A12" t="str">
            <v>1023A</v>
          </cell>
          <cell r="B12">
            <v>1023</v>
          </cell>
          <cell r="C12" t="str">
            <v xml:space="preserve"> 합판 거푸집</v>
          </cell>
          <cell r="D12" t="str">
            <v xml:space="preserve"> 4회 사용</v>
          </cell>
          <cell r="E12" t="str">
            <v>㎡</v>
          </cell>
          <cell r="F12">
            <v>147.4</v>
          </cell>
          <cell r="G12">
            <v>4688</v>
          </cell>
          <cell r="H12">
            <v>691011</v>
          </cell>
          <cell r="I12">
            <v>0</v>
          </cell>
          <cell r="J12">
            <v>0</v>
          </cell>
          <cell r="K12">
            <v>0</v>
          </cell>
          <cell r="L12">
            <v>0</v>
          </cell>
          <cell r="M12">
            <v>4688</v>
          </cell>
          <cell r="N12">
            <v>691011</v>
          </cell>
          <cell r="O12">
            <v>0</v>
          </cell>
        </row>
        <row r="13">
          <cell r="A13" t="str">
            <v>1006A</v>
          </cell>
          <cell r="B13">
            <v>1006</v>
          </cell>
          <cell r="C13" t="str">
            <v xml:space="preserve"> 용 접 봉</v>
          </cell>
          <cell r="D13" t="str">
            <v xml:space="preserve"> Φ32㎜</v>
          </cell>
          <cell r="E13" t="str">
            <v>㎏</v>
          </cell>
          <cell r="F13">
            <v>2.4500000000000002</v>
          </cell>
          <cell r="G13">
            <v>1190</v>
          </cell>
          <cell r="H13">
            <v>2915</v>
          </cell>
          <cell r="I13">
            <v>0</v>
          </cell>
          <cell r="J13">
            <v>0</v>
          </cell>
          <cell r="K13">
            <v>0</v>
          </cell>
          <cell r="L13">
            <v>0</v>
          </cell>
          <cell r="M13">
            <v>1190</v>
          </cell>
          <cell r="N13">
            <v>2915</v>
          </cell>
          <cell r="O13">
            <v>0</v>
          </cell>
        </row>
        <row r="14">
          <cell r="A14" t="str">
            <v>1007A</v>
          </cell>
          <cell r="B14">
            <v>1007</v>
          </cell>
          <cell r="C14" t="str">
            <v xml:space="preserve"> 산    소</v>
          </cell>
          <cell r="D14" t="str">
            <v xml:space="preserve"> 6000ℓ</v>
          </cell>
          <cell r="E14" t="str">
            <v>병</v>
          </cell>
          <cell r="F14">
            <v>0.13</v>
          </cell>
          <cell r="G14">
            <v>18000</v>
          </cell>
          <cell r="H14">
            <v>2340</v>
          </cell>
          <cell r="I14">
            <v>0</v>
          </cell>
          <cell r="J14">
            <v>0</v>
          </cell>
          <cell r="K14">
            <v>0</v>
          </cell>
          <cell r="L14">
            <v>0</v>
          </cell>
          <cell r="M14">
            <v>18000</v>
          </cell>
          <cell r="N14">
            <v>2340</v>
          </cell>
          <cell r="O14">
            <v>0</v>
          </cell>
        </row>
        <row r="15">
          <cell r="A15" t="str">
            <v>1008A</v>
          </cell>
          <cell r="B15">
            <v>1008</v>
          </cell>
          <cell r="C15" t="str">
            <v xml:space="preserve"> 아세틸렌</v>
          </cell>
          <cell r="D15">
            <v>0</v>
          </cell>
          <cell r="E15" t="str">
            <v>㎏</v>
          </cell>
          <cell r="F15">
            <v>0.37</v>
          </cell>
          <cell r="G15">
            <v>9200</v>
          </cell>
          <cell r="H15">
            <v>3404</v>
          </cell>
          <cell r="I15">
            <v>0</v>
          </cell>
          <cell r="J15">
            <v>0</v>
          </cell>
          <cell r="K15">
            <v>0</v>
          </cell>
          <cell r="L15">
            <v>0</v>
          </cell>
          <cell r="M15">
            <v>9200</v>
          </cell>
          <cell r="N15">
            <v>3404</v>
          </cell>
          <cell r="O15">
            <v>0</v>
          </cell>
        </row>
        <row r="16">
          <cell r="A16" t="str">
            <v>1012A</v>
          </cell>
          <cell r="B16">
            <v>1012</v>
          </cell>
          <cell r="C16" t="str">
            <v xml:space="preserve"> 이형철근</v>
          </cell>
          <cell r="D16" t="str">
            <v xml:space="preserve"> D-19</v>
          </cell>
          <cell r="E16" t="str">
            <v>㎏</v>
          </cell>
          <cell r="F16">
            <v>2868.52</v>
          </cell>
          <cell r="G16">
            <v>348</v>
          </cell>
          <cell r="H16">
            <v>998244</v>
          </cell>
          <cell r="I16">
            <v>0</v>
          </cell>
          <cell r="J16">
            <v>0</v>
          </cell>
          <cell r="K16">
            <v>0</v>
          </cell>
          <cell r="L16">
            <v>0</v>
          </cell>
          <cell r="M16">
            <v>348</v>
          </cell>
          <cell r="N16">
            <v>998244</v>
          </cell>
          <cell r="O16">
            <v>0</v>
          </cell>
        </row>
        <row r="17">
          <cell r="A17" t="str">
            <v>1010A</v>
          </cell>
          <cell r="B17">
            <v>1010</v>
          </cell>
          <cell r="C17" t="str">
            <v xml:space="preserve"> 이형철근</v>
          </cell>
          <cell r="D17" t="str">
            <v xml:space="preserve"> D-13</v>
          </cell>
          <cell r="E17" t="str">
            <v>㎏</v>
          </cell>
          <cell r="F17">
            <v>852.5</v>
          </cell>
          <cell r="G17">
            <v>353</v>
          </cell>
          <cell r="H17">
            <v>300932</v>
          </cell>
          <cell r="I17">
            <v>0</v>
          </cell>
          <cell r="J17">
            <v>0</v>
          </cell>
          <cell r="K17">
            <v>0</v>
          </cell>
          <cell r="L17">
            <v>0</v>
          </cell>
          <cell r="M17">
            <v>353</v>
          </cell>
          <cell r="N17">
            <v>300932</v>
          </cell>
          <cell r="O17">
            <v>0</v>
          </cell>
        </row>
        <row r="18">
          <cell r="A18" t="str">
            <v>1013A</v>
          </cell>
          <cell r="B18">
            <v>1013</v>
          </cell>
          <cell r="C18" t="str">
            <v xml:space="preserve"> 결 속 선</v>
          </cell>
          <cell r="D18" t="str">
            <v xml:space="preserve"> 0.9㎜</v>
          </cell>
          <cell r="E18" t="str">
            <v>㎏</v>
          </cell>
          <cell r="F18">
            <v>24.18</v>
          </cell>
          <cell r="G18">
            <v>534</v>
          </cell>
          <cell r="H18">
            <v>12912</v>
          </cell>
          <cell r="I18">
            <v>0</v>
          </cell>
          <cell r="J18">
            <v>0</v>
          </cell>
          <cell r="K18">
            <v>0</v>
          </cell>
          <cell r="L18">
            <v>0</v>
          </cell>
          <cell r="M18">
            <v>534</v>
          </cell>
          <cell r="N18">
            <v>12912</v>
          </cell>
          <cell r="O18">
            <v>0</v>
          </cell>
        </row>
        <row r="19">
          <cell r="A19" t="str">
            <v>1019A</v>
          </cell>
          <cell r="B19">
            <v>1019</v>
          </cell>
          <cell r="C19" t="str">
            <v xml:space="preserve"> 막    돌</v>
          </cell>
          <cell r="D19" t="str">
            <v xml:space="preserve"> 200mm이하</v>
          </cell>
          <cell r="E19" t="str">
            <v>㎥</v>
          </cell>
          <cell r="F19">
            <v>5.44</v>
          </cell>
          <cell r="G19">
            <v>12000</v>
          </cell>
          <cell r="H19">
            <v>65280</v>
          </cell>
          <cell r="I19">
            <v>0</v>
          </cell>
          <cell r="J19">
            <v>0</v>
          </cell>
          <cell r="K19">
            <v>0</v>
          </cell>
          <cell r="L19">
            <v>0</v>
          </cell>
          <cell r="M19">
            <v>12000</v>
          </cell>
          <cell r="N19">
            <v>65280</v>
          </cell>
          <cell r="O19">
            <v>0</v>
          </cell>
        </row>
        <row r="20">
          <cell r="A20" t="str">
            <v>1021A</v>
          </cell>
          <cell r="B20">
            <v>1021</v>
          </cell>
          <cell r="C20" t="str">
            <v xml:space="preserve"> 레 미 콘</v>
          </cell>
          <cell r="D20" t="str">
            <v xml:space="preserve"> #25-210-8</v>
          </cell>
          <cell r="E20" t="str">
            <v>㎥</v>
          </cell>
          <cell r="F20">
            <v>33.700000000000003</v>
          </cell>
          <cell r="G20">
            <v>49050</v>
          </cell>
          <cell r="H20">
            <v>1652985</v>
          </cell>
          <cell r="I20">
            <v>0</v>
          </cell>
          <cell r="J20">
            <v>0</v>
          </cell>
          <cell r="K20">
            <v>0</v>
          </cell>
          <cell r="L20">
            <v>0</v>
          </cell>
          <cell r="M20">
            <v>49050</v>
          </cell>
          <cell r="N20">
            <v>1652985</v>
          </cell>
          <cell r="O20">
            <v>0</v>
          </cell>
        </row>
        <row r="21">
          <cell r="A21" t="str">
            <v>1022A</v>
          </cell>
          <cell r="B21">
            <v>1022</v>
          </cell>
          <cell r="C21" t="str">
            <v xml:space="preserve"> 레 미 콘</v>
          </cell>
          <cell r="D21" t="str">
            <v xml:space="preserve"> #40-135-8</v>
          </cell>
          <cell r="E21" t="str">
            <v>㎥</v>
          </cell>
          <cell r="F21">
            <v>1.83</v>
          </cell>
          <cell r="G21">
            <v>40720</v>
          </cell>
          <cell r="H21">
            <v>74517</v>
          </cell>
          <cell r="I21">
            <v>0</v>
          </cell>
          <cell r="J21">
            <v>0</v>
          </cell>
          <cell r="K21">
            <v>0</v>
          </cell>
          <cell r="L21">
            <v>0</v>
          </cell>
          <cell r="M21">
            <v>40720</v>
          </cell>
          <cell r="N21">
            <v>74517</v>
          </cell>
          <cell r="O21">
            <v>0</v>
          </cell>
        </row>
        <row r="22">
          <cell r="A22" t="str">
            <v>1020A</v>
          </cell>
          <cell r="B22">
            <v>1020</v>
          </cell>
          <cell r="C22" t="str">
            <v xml:space="preserve"> 자    갈</v>
          </cell>
          <cell r="D22" t="str">
            <v xml:space="preserve"> 25mm이하</v>
          </cell>
          <cell r="E22" t="str">
            <v>㎥</v>
          </cell>
          <cell r="F22">
            <v>3.66</v>
          </cell>
          <cell r="G22">
            <v>20000</v>
          </cell>
          <cell r="H22">
            <v>73200</v>
          </cell>
          <cell r="I22">
            <v>0</v>
          </cell>
          <cell r="J22">
            <v>0</v>
          </cell>
          <cell r="K22">
            <v>0</v>
          </cell>
          <cell r="L22">
            <v>0</v>
          </cell>
          <cell r="M22">
            <v>20000</v>
          </cell>
          <cell r="N22">
            <v>73200</v>
          </cell>
          <cell r="O22">
            <v>0</v>
          </cell>
        </row>
        <row r="23">
          <cell r="A23" t="str">
            <v>1037A</v>
          </cell>
          <cell r="B23">
            <v>1037</v>
          </cell>
          <cell r="C23" t="str">
            <v xml:space="preserve"> 경동연선</v>
          </cell>
          <cell r="D23" t="str">
            <v xml:space="preserve"> 60㎟</v>
          </cell>
          <cell r="E23" t="str">
            <v>m</v>
          </cell>
          <cell r="F23">
            <v>27</v>
          </cell>
          <cell r="G23">
            <v>1891</v>
          </cell>
          <cell r="H23">
            <v>51057</v>
          </cell>
          <cell r="I23">
            <v>0</v>
          </cell>
          <cell r="J23">
            <v>0</v>
          </cell>
          <cell r="K23">
            <v>0</v>
          </cell>
          <cell r="L23">
            <v>0</v>
          </cell>
          <cell r="M23">
            <v>1891</v>
          </cell>
          <cell r="N23">
            <v>51057</v>
          </cell>
          <cell r="O23">
            <v>0</v>
          </cell>
        </row>
        <row r="24">
          <cell r="A24" t="str">
            <v>1038A</v>
          </cell>
          <cell r="B24">
            <v>1038</v>
          </cell>
          <cell r="C24" t="str">
            <v xml:space="preserve"> 접지클램프</v>
          </cell>
          <cell r="D24" t="str">
            <v xml:space="preserve"> 60㎟x60㎟</v>
          </cell>
          <cell r="E24" t="str">
            <v>EA</v>
          </cell>
          <cell r="F24">
            <v>16</v>
          </cell>
          <cell r="G24">
            <v>1500</v>
          </cell>
          <cell r="H24">
            <v>24000</v>
          </cell>
          <cell r="I24">
            <v>0</v>
          </cell>
          <cell r="J24">
            <v>0</v>
          </cell>
          <cell r="K24">
            <v>0</v>
          </cell>
          <cell r="L24">
            <v>0</v>
          </cell>
          <cell r="M24">
            <v>1500</v>
          </cell>
          <cell r="N24">
            <v>24000</v>
          </cell>
          <cell r="O24">
            <v>0</v>
          </cell>
        </row>
        <row r="25">
          <cell r="A25" t="str">
            <v>1039A</v>
          </cell>
          <cell r="B25">
            <v>1039</v>
          </cell>
          <cell r="C25" t="str">
            <v xml:space="preserve"> 에나멜 페인트</v>
          </cell>
          <cell r="D25" t="str">
            <v xml:space="preserve"> 말래라이트#227, 2회칠</v>
          </cell>
          <cell r="E25" t="str">
            <v>ℓ</v>
          </cell>
          <cell r="F25">
            <v>70.099999999999994</v>
          </cell>
          <cell r="G25">
            <v>5938</v>
          </cell>
          <cell r="H25">
            <v>416253</v>
          </cell>
          <cell r="I25">
            <v>0</v>
          </cell>
          <cell r="J25">
            <v>0</v>
          </cell>
          <cell r="K25">
            <v>0</v>
          </cell>
          <cell r="L25">
            <v>0</v>
          </cell>
          <cell r="M25">
            <v>5938</v>
          </cell>
          <cell r="N25">
            <v>416253</v>
          </cell>
          <cell r="O25">
            <v>0</v>
          </cell>
        </row>
        <row r="26">
          <cell r="A26" t="str">
            <v>1042A</v>
          </cell>
          <cell r="B26">
            <v>1042</v>
          </cell>
          <cell r="C26" t="str">
            <v xml:space="preserve"> 연마지</v>
          </cell>
          <cell r="D26" t="str">
            <v xml:space="preserve"> #120</v>
          </cell>
          <cell r="E26" t="str">
            <v>매</v>
          </cell>
          <cell r="F26">
            <v>7.35</v>
          </cell>
          <cell r="G26">
            <v>150</v>
          </cell>
          <cell r="H26">
            <v>1102</v>
          </cell>
          <cell r="I26">
            <v>0</v>
          </cell>
          <cell r="J26">
            <v>0</v>
          </cell>
          <cell r="K26">
            <v>0</v>
          </cell>
          <cell r="L26">
            <v>0</v>
          </cell>
          <cell r="M26">
            <v>150</v>
          </cell>
          <cell r="N26">
            <v>1102</v>
          </cell>
          <cell r="O26">
            <v>0</v>
          </cell>
        </row>
        <row r="27">
          <cell r="A27" t="str">
            <v>1043A</v>
          </cell>
          <cell r="B27">
            <v>1043</v>
          </cell>
          <cell r="C27" t="str">
            <v xml:space="preserve"> 퍼티</v>
          </cell>
          <cell r="D27" t="str">
            <v xml:space="preserve"> 에폭시</v>
          </cell>
          <cell r="E27" t="str">
            <v>㎏</v>
          </cell>
          <cell r="F27">
            <v>51.59</v>
          </cell>
          <cell r="G27">
            <v>1950</v>
          </cell>
          <cell r="H27">
            <v>100600</v>
          </cell>
          <cell r="I27">
            <v>0</v>
          </cell>
          <cell r="J27">
            <v>0</v>
          </cell>
          <cell r="K27">
            <v>0</v>
          </cell>
          <cell r="L27">
            <v>0</v>
          </cell>
          <cell r="M27">
            <v>1950</v>
          </cell>
          <cell r="N27">
            <v>100600</v>
          </cell>
          <cell r="O27">
            <v>0</v>
          </cell>
        </row>
        <row r="28">
          <cell r="A28" t="str">
            <v>1044A</v>
          </cell>
          <cell r="B28">
            <v>1044</v>
          </cell>
          <cell r="C28" t="str">
            <v xml:space="preserve"> 신너</v>
          </cell>
          <cell r="D28" t="str">
            <v xml:space="preserve"> 에폭시계</v>
          </cell>
          <cell r="E28" t="str">
            <v>ℓ</v>
          </cell>
          <cell r="F28">
            <v>2.35</v>
          </cell>
          <cell r="G28">
            <v>3180</v>
          </cell>
          <cell r="H28">
            <v>7473</v>
          </cell>
          <cell r="I28">
            <v>0</v>
          </cell>
          <cell r="J28">
            <v>0</v>
          </cell>
          <cell r="K28">
            <v>0</v>
          </cell>
          <cell r="L28">
            <v>0</v>
          </cell>
          <cell r="M28">
            <v>3180</v>
          </cell>
          <cell r="N28">
            <v>7473</v>
          </cell>
          <cell r="O28">
            <v>0</v>
          </cell>
        </row>
        <row r="29">
          <cell r="A29" t="str">
            <v>1040A</v>
          </cell>
          <cell r="B29">
            <v>1040</v>
          </cell>
          <cell r="C29" t="str">
            <v xml:space="preserve"> 공사용 배수펌프</v>
          </cell>
          <cell r="D29" t="str">
            <v xml:space="preserve"> 1Φ 7.5kW</v>
          </cell>
          <cell r="E29" t="str">
            <v>대</v>
          </cell>
          <cell r="F29">
            <v>1</v>
          </cell>
          <cell r="G29">
            <v>1338000</v>
          </cell>
          <cell r="H29">
            <v>1338000</v>
          </cell>
          <cell r="I29">
            <v>0</v>
          </cell>
          <cell r="J29">
            <v>0</v>
          </cell>
          <cell r="K29">
            <v>0</v>
          </cell>
          <cell r="L29">
            <v>0</v>
          </cell>
          <cell r="M29">
            <v>1338000</v>
          </cell>
          <cell r="N29">
            <v>1338000</v>
          </cell>
          <cell r="O29">
            <v>0</v>
          </cell>
        </row>
        <row r="30">
          <cell r="C30" t="str">
            <v>소    계</v>
          </cell>
          <cell r="H30">
            <v>6026200</v>
          </cell>
          <cell r="N30">
            <v>6026200</v>
          </cell>
        </row>
        <row r="31">
          <cell r="C31" t="str">
            <v>계</v>
          </cell>
          <cell r="E31" t="str">
            <v>x</v>
          </cell>
          <cell r="G31">
            <v>4</v>
          </cell>
          <cell r="H31">
            <v>24104800</v>
          </cell>
          <cell r="N31">
            <v>24104800</v>
          </cell>
        </row>
        <row r="53">
          <cell r="A53" t="str">
            <v>15A</v>
          </cell>
          <cell r="B53">
            <v>15</v>
          </cell>
          <cell r="C53" t="str">
            <v>나) 노 무 비</v>
          </cell>
          <cell r="D53" t="str">
            <v>조  적  공</v>
          </cell>
          <cell r="E53" t="str">
            <v>인</v>
          </cell>
          <cell r="F53">
            <v>1.64</v>
          </cell>
          <cell r="G53">
            <v>0</v>
          </cell>
          <cell r="H53">
            <v>0</v>
          </cell>
          <cell r="I53">
            <v>83615</v>
          </cell>
          <cell r="J53">
            <v>137128</v>
          </cell>
          <cell r="K53">
            <v>0</v>
          </cell>
          <cell r="L53">
            <v>0</v>
          </cell>
          <cell r="M53">
            <v>83615</v>
          </cell>
          <cell r="N53">
            <v>137128</v>
          </cell>
          <cell r="O53">
            <v>0</v>
          </cell>
        </row>
        <row r="54">
          <cell r="A54" t="str">
            <v>74A</v>
          </cell>
          <cell r="B54">
            <v>74</v>
          </cell>
          <cell r="C54">
            <v>0</v>
          </cell>
          <cell r="D54" t="str">
            <v>보 통 인 부</v>
          </cell>
          <cell r="E54" t="str">
            <v>인</v>
          </cell>
          <cell r="F54">
            <v>24.02</v>
          </cell>
          <cell r="G54">
            <v>0</v>
          </cell>
          <cell r="H54">
            <v>0</v>
          </cell>
          <cell r="I54">
            <v>50683</v>
          </cell>
          <cell r="J54">
            <v>1217405</v>
          </cell>
          <cell r="K54">
            <v>0</v>
          </cell>
          <cell r="L54">
            <v>0</v>
          </cell>
          <cell r="M54">
            <v>50683</v>
          </cell>
          <cell r="N54">
            <v>1217405</v>
          </cell>
          <cell r="O54">
            <v>0</v>
          </cell>
        </row>
        <row r="55">
          <cell r="A55" t="str">
            <v>6A</v>
          </cell>
          <cell r="B55">
            <v>6</v>
          </cell>
          <cell r="C55">
            <v>0</v>
          </cell>
          <cell r="D55" t="str">
            <v>철       공</v>
          </cell>
          <cell r="E55" t="str">
            <v>인</v>
          </cell>
          <cell r="F55">
            <v>3.67</v>
          </cell>
          <cell r="G55">
            <v>0</v>
          </cell>
          <cell r="H55">
            <v>0</v>
          </cell>
          <cell r="I55">
            <v>79079</v>
          </cell>
          <cell r="J55">
            <v>290219</v>
          </cell>
          <cell r="K55">
            <v>0</v>
          </cell>
          <cell r="L55">
            <v>0</v>
          </cell>
          <cell r="M55">
            <v>79079</v>
          </cell>
          <cell r="N55">
            <v>290219</v>
          </cell>
          <cell r="O55">
            <v>0</v>
          </cell>
        </row>
        <row r="56">
          <cell r="A56" t="str">
            <v>97A</v>
          </cell>
          <cell r="B56">
            <v>97</v>
          </cell>
          <cell r="C56">
            <v>0</v>
          </cell>
          <cell r="D56" t="str">
            <v>용  접  공</v>
          </cell>
          <cell r="E56" t="str">
            <v>인</v>
          </cell>
          <cell r="F56">
            <v>0.34</v>
          </cell>
          <cell r="G56">
            <v>0</v>
          </cell>
          <cell r="H56">
            <v>0</v>
          </cell>
          <cell r="I56">
            <v>79947</v>
          </cell>
          <cell r="J56">
            <v>27181</v>
          </cell>
          <cell r="K56">
            <v>0</v>
          </cell>
          <cell r="L56">
            <v>0</v>
          </cell>
          <cell r="M56">
            <v>79947</v>
          </cell>
          <cell r="N56">
            <v>27181</v>
          </cell>
          <cell r="O56">
            <v>0</v>
          </cell>
        </row>
        <row r="57">
          <cell r="A57" t="str">
            <v>73A</v>
          </cell>
          <cell r="B57">
            <v>73</v>
          </cell>
          <cell r="C57">
            <v>0</v>
          </cell>
          <cell r="D57" t="str">
            <v>특 별 인 부</v>
          </cell>
          <cell r="E57" t="str">
            <v>인</v>
          </cell>
          <cell r="F57">
            <v>0.09</v>
          </cell>
          <cell r="G57">
            <v>0</v>
          </cell>
          <cell r="H57">
            <v>0</v>
          </cell>
          <cell r="I57">
            <v>65734</v>
          </cell>
          <cell r="J57">
            <v>5916</v>
          </cell>
          <cell r="K57">
            <v>0</v>
          </cell>
          <cell r="L57">
            <v>0</v>
          </cell>
          <cell r="M57">
            <v>65734</v>
          </cell>
          <cell r="N57">
            <v>5916</v>
          </cell>
          <cell r="O57">
            <v>0</v>
          </cell>
        </row>
        <row r="58">
          <cell r="A58" t="str">
            <v>7A</v>
          </cell>
          <cell r="B58">
            <v>7</v>
          </cell>
          <cell r="C58">
            <v>0</v>
          </cell>
          <cell r="D58" t="str">
            <v>철  근  공</v>
          </cell>
          <cell r="E58" t="str">
            <v>인</v>
          </cell>
          <cell r="F58">
            <v>14.13</v>
          </cell>
          <cell r="G58">
            <v>0</v>
          </cell>
          <cell r="H58">
            <v>0</v>
          </cell>
          <cell r="I58">
            <v>85754</v>
          </cell>
          <cell r="J58">
            <v>1211704</v>
          </cell>
          <cell r="K58">
            <v>0</v>
          </cell>
          <cell r="L58">
            <v>0</v>
          </cell>
          <cell r="M58">
            <v>85754</v>
          </cell>
          <cell r="N58">
            <v>1211704</v>
          </cell>
          <cell r="O58">
            <v>0</v>
          </cell>
        </row>
        <row r="59">
          <cell r="A59" t="str">
            <v>23A</v>
          </cell>
          <cell r="B59">
            <v>23</v>
          </cell>
          <cell r="C59">
            <v>0</v>
          </cell>
          <cell r="D59" t="str">
            <v>콘크리트공</v>
          </cell>
          <cell r="E59" t="str">
            <v>인</v>
          </cell>
          <cell r="F59">
            <v>6.04</v>
          </cell>
          <cell r="G59">
            <v>0</v>
          </cell>
          <cell r="H59">
            <v>0</v>
          </cell>
          <cell r="I59">
            <v>90048</v>
          </cell>
          <cell r="J59">
            <v>543889</v>
          </cell>
          <cell r="K59">
            <v>0</v>
          </cell>
          <cell r="L59">
            <v>0</v>
          </cell>
          <cell r="M59">
            <v>90048</v>
          </cell>
          <cell r="N59">
            <v>543889</v>
          </cell>
          <cell r="O59">
            <v>0</v>
          </cell>
        </row>
        <row r="60">
          <cell r="A60" t="str">
            <v>56A</v>
          </cell>
          <cell r="B60">
            <v>56</v>
          </cell>
          <cell r="C60">
            <v>0</v>
          </cell>
          <cell r="D60" t="str">
            <v>배 전 전 공</v>
          </cell>
          <cell r="E60" t="str">
            <v>인</v>
          </cell>
          <cell r="F60">
            <v>0.88</v>
          </cell>
          <cell r="G60">
            <v>0</v>
          </cell>
          <cell r="H60">
            <v>0</v>
          </cell>
          <cell r="I60">
            <v>171178</v>
          </cell>
          <cell r="J60">
            <v>150636</v>
          </cell>
          <cell r="K60">
            <v>0</v>
          </cell>
          <cell r="L60">
            <v>0</v>
          </cell>
          <cell r="M60">
            <v>171178</v>
          </cell>
          <cell r="N60">
            <v>150636</v>
          </cell>
          <cell r="O60">
            <v>0</v>
          </cell>
        </row>
        <row r="61">
          <cell r="A61" t="str">
            <v>28A</v>
          </cell>
          <cell r="B61">
            <v>28</v>
          </cell>
          <cell r="C61">
            <v>0</v>
          </cell>
          <cell r="D61" t="str">
            <v>도  장  공</v>
          </cell>
          <cell r="E61" t="str">
            <v>인</v>
          </cell>
          <cell r="F61">
            <v>13.25</v>
          </cell>
          <cell r="G61">
            <v>0</v>
          </cell>
          <cell r="H61">
            <v>0</v>
          </cell>
          <cell r="I61">
            <v>79956</v>
          </cell>
          <cell r="J61">
            <v>1059417</v>
          </cell>
          <cell r="K61">
            <v>0</v>
          </cell>
          <cell r="L61">
            <v>0</v>
          </cell>
          <cell r="M61">
            <v>79956</v>
          </cell>
          <cell r="N61">
            <v>1059417</v>
          </cell>
          <cell r="O61">
            <v>0</v>
          </cell>
        </row>
        <row r="62">
          <cell r="C62" t="str">
            <v>소    계</v>
          </cell>
          <cell r="J62">
            <v>4643495</v>
          </cell>
          <cell r="N62">
            <v>4643495</v>
          </cell>
        </row>
        <row r="63">
          <cell r="C63" t="str">
            <v>계</v>
          </cell>
          <cell r="E63" t="str">
            <v>x</v>
          </cell>
          <cell r="I63">
            <v>4</v>
          </cell>
          <cell r="J63">
            <v>18573980</v>
          </cell>
          <cell r="N63">
            <v>18573980</v>
          </cell>
        </row>
        <row r="65">
          <cell r="A65" t="str">
            <v>15A</v>
          </cell>
          <cell r="B65">
            <v>15</v>
          </cell>
          <cell r="C65" t="str">
            <v>다) 공 구 손 료</v>
          </cell>
          <cell r="D65" t="str">
            <v>조  적  공</v>
          </cell>
          <cell r="E65" t="str">
            <v>인</v>
          </cell>
          <cell r="F65">
            <v>0.04</v>
          </cell>
          <cell r="K65">
            <v>83615</v>
          </cell>
          <cell r="L65">
            <v>3344</v>
          </cell>
          <cell r="M65">
            <v>83615</v>
          </cell>
          <cell r="N65">
            <v>3344</v>
          </cell>
          <cell r="O65">
            <v>0</v>
          </cell>
        </row>
        <row r="66">
          <cell r="A66" t="str">
            <v>74A</v>
          </cell>
          <cell r="B66">
            <v>74</v>
          </cell>
          <cell r="C66">
            <v>0</v>
          </cell>
          <cell r="D66" t="str">
            <v>보 통 인 부</v>
          </cell>
          <cell r="E66" t="str">
            <v>인</v>
          </cell>
          <cell r="F66">
            <v>0.72</v>
          </cell>
          <cell r="K66">
            <v>50683</v>
          </cell>
          <cell r="L66">
            <v>36491</v>
          </cell>
          <cell r="M66">
            <v>50683</v>
          </cell>
          <cell r="N66">
            <v>36491</v>
          </cell>
          <cell r="O66">
            <v>0</v>
          </cell>
        </row>
        <row r="67">
          <cell r="A67" t="str">
            <v>6A</v>
          </cell>
          <cell r="B67">
            <v>6</v>
          </cell>
          <cell r="C67">
            <v>0</v>
          </cell>
          <cell r="D67" t="str">
            <v>철       공</v>
          </cell>
          <cell r="E67" t="str">
            <v>인</v>
          </cell>
          <cell r="F67">
            <v>0.11</v>
          </cell>
          <cell r="K67">
            <v>79079</v>
          </cell>
          <cell r="L67">
            <v>8698</v>
          </cell>
          <cell r="M67">
            <v>79079</v>
          </cell>
          <cell r="N67">
            <v>8698</v>
          </cell>
          <cell r="O67">
            <v>0</v>
          </cell>
        </row>
        <row r="68">
          <cell r="A68" t="str">
            <v>97A</v>
          </cell>
          <cell r="B68">
            <v>97</v>
          </cell>
          <cell r="C68">
            <v>0</v>
          </cell>
          <cell r="D68" t="str">
            <v>용  접  공</v>
          </cell>
          <cell r="E68" t="str">
            <v>인</v>
          </cell>
          <cell r="F68">
            <v>0.01</v>
          </cell>
          <cell r="K68">
            <v>79947</v>
          </cell>
          <cell r="L68">
            <v>799</v>
          </cell>
          <cell r="M68">
            <v>79947</v>
          </cell>
          <cell r="N68">
            <v>799</v>
          </cell>
          <cell r="O68">
            <v>0</v>
          </cell>
        </row>
        <row r="69">
          <cell r="A69" t="str">
            <v>73A</v>
          </cell>
          <cell r="B69">
            <v>73</v>
          </cell>
          <cell r="C69">
            <v>0</v>
          </cell>
          <cell r="D69" t="str">
            <v>특 별 인 부</v>
          </cell>
          <cell r="E69" t="str">
            <v>인</v>
          </cell>
          <cell r="F69">
            <v>0</v>
          </cell>
          <cell r="K69">
            <v>65734</v>
          </cell>
          <cell r="L69">
            <v>0</v>
          </cell>
          <cell r="M69">
            <v>0</v>
          </cell>
          <cell r="N69">
            <v>0</v>
          </cell>
          <cell r="O69">
            <v>0</v>
          </cell>
        </row>
        <row r="70">
          <cell r="A70" t="str">
            <v>7A</v>
          </cell>
          <cell r="B70">
            <v>7</v>
          </cell>
          <cell r="C70">
            <v>0</v>
          </cell>
          <cell r="D70" t="str">
            <v>철  근  공</v>
          </cell>
          <cell r="E70" t="str">
            <v>인</v>
          </cell>
          <cell r="F70">
            <v>0.42</v>
          </cell>
          <cell r="K70">
            <v>85754</v>
          </cell>
          <cell r="L70">
            <v>36016</v>
          </cell>
          <cell r="M70">
            <v>85754</v>
          </cell>
          <cell r="N70">
            <v>36016</v>
          </cell>
          <cell r="O70">
            <v>0</v>
          </cell>
        </row>
        <row r="71">
          <cell r="A71" t="str">
            <v>23A</v>
          </cell>
          <cell r="B71">
            <v>23</v>
          </cell>
          <cell r="C71">
            <v>0</v>
          </cell>
          <cell r="D71" t="str">
            <v>콘크리트공</v>
          </cell>
          <cell r="E71" t="str">
            <v>인</v>
          </cell>
          <cell r="F71">
            <v>0.18</v>
          </cell>
          <cell r="K71">
            <v>90048</v>
          </cell>
          <cell r="L71">
            <v>16208</v>
          </cell>
          <cell r="M71">
            <v>90048</v>
          </cell>
          <cell r="N71">
            <v>16208</v>
          </cell>
          <cell r="O71">
            <v>0</v>
          </cell>
        </row>
        <row r="72">
          <cell r="A72" t="str">
            <v>56A</v>
          </cell>
          <cell r="B72">
            <v>56</v>
          </cell>
          <cell r="C72">
            <v>0</v>
          </cell>
          <cell r="D72" t="str">
            <v>배 전 전 공</v>
          </cell>
          <cell r="E72" t="str">
            <v>인</v>
          </cell>
          <cell r="F72">
            <v>0.02</v>
          </cell>
          <cell r="K72">
            <v>171178</v>
          </cell>
          <cell r="L72">
            <v>3423</v>
          </cell>
          <cell r="M72">
            <v>171178</v>
          </cell>
          <cell r="N72">
            <v>3423</v>
          </cell>
          <cell r="O72">
            <v>0</v>
          </cell>
        </row>
        <row r="73">
          <cell r="A73" t="str">
            <v>28A</v>
          </cell>
          <cell r="B73">
            <v>28</v>
          </cell>
          <cell r="C73">
            <v>0</v>
          </cell>
          <cell r="D73" t="str">
            <v>도  장  공</v>
          </cell>
          <cell r="E73" t="str">
            <v>인</v>
          </cell>
          <cell r="F73">
            <v>0.39</v>
          </cell>
          <cell r="K73">
            <v>79956</v>
          </cell>
          <cell r="L73">
            <v>31182</v>
          </cell>
          <cell r="M73">
            <v>79956</v>
          </cell>
          <cell r="N73">
            <v>31182</v>
          </cell>
          <cell r="O73">
            <v>0</v>
          </cell>
        </row>
        <row r="74">
          <cell r="C74" t="str">
            <v>소    계</v>
          </cell>
          <cell r="L74">
            <v>136161</v>
          </cell>
          <cell r="N74">
            <v>136161</v>
          </cell>
        </row>
        <row r="75">
          <cell r="C75" t="str">
            <v>계</v>
          </cell>
          <cell r="E75" t="str">
            <v>x</v>
          </cell>
          <cell r="K75">
            <v>4</v>
          </cell>
          <cell r="L75">
            <v>544644</v>
          </cell>
          <cell r="N75">
            <v>544644</v>
          </cell>
        </row>
        <row r="76">
          <cell r="A76" t="str">
            <v>1AS</v>
          </cell>
          <cell r="C76" t="str">
            <v>합     계</v>
          </cell>
          <cell r="H76">
            <v>24104800</v>
          </cell>
          <cell r="J76">
            <v>18573980</v>
          </cell>
          <cell r="L76">
            <v>544644</v>
          </cell>
          <cell r="N76">
            <v>43223424</v>
          </cell>
        </row>
        <row r="77">
          <cell r="A77" t="str">
            <v>2A</v>
          </cell>
          <cell r="B77">
            <v>2</v>
          </cell>
          <cell r="C77" t="str">
            <v>2. OIL PIT 신설</v>
          </cell>
          <cell r="D77" t="str">
            <v>고배 TR 용</v>
          </cell>
          <cell r="E77" t="str">
            <v>개소</v>
          </cell>
          <cell r="F77">
            <v>1</v>
          </cell>
          <cell r="G77">
            <v>0</v>
          </cell>
          <cell r="H77">
            <v>0</v>
          </cell>
          <cell r="I77">
            <v>0</v>
          </cell>
          <cell r="J77">
            <v>0</v>
          </cell>
          <cell r="K77">
            <v>0</v>
          </cell>
          <cell r="L77">
            <v>0</v>
          </cell>
          <cell r="M77">
            <v>0</v>
          </cell>
          <cell r="N77">
            <v>0</v>
          </cell>
          <cell r="O77">
            <v>4</v>
          </cell>
        </row>
        <row r="78">
          <cell r="A78" t="str">
            <v>A</v>
          </cell>
          <cell r="B78" t="e">
            <v>#N/A</v>
          </cell>
          <cell r="C78" t="str">
            <v>가) 재 료 비</v>
          </cell>
          <cell r="D78">
            <v>0</v>
          </cell>
          <cell r="E78">
            <v>0</v>
          </cell>
          <cell r="F78">
            <v>0</v>
          </cell>
          <cell r="G78">
            <v>0</v>
          </cell>
          <cell r="H78">
            <v>0</v>
          </cell>
          <cell r="I78">
            <v>0</v>
          </cell>
          <cell r="J78">
            <v>0</v>
          </cell>
          <cell r="K78">
            <v>0</v>
          </cell>
          <cell r="L78">
            <v>0</v>
          </cell>
          <cell r="M78">
            <v>0</v>
          </cell>
          <cell r="N78">
            <v>0</v>
          </cell>
          <cell r="O78">
            <v>0</v>
          </cell>
        </row>
        <row r="79">
          <cell r="A79" t="str">
            <v>1016A</v>
          </cell>
          <cell r="B79">
            <v>1016</v>
          </cell>
          <cell r="C79" t="str">
            <v xml:space="preserve"> 터 파 기</v>
          </cell>
          <cell r="D79" t="str">
            <v xml:space="preserve"> 0 ~ 1m</v>
          </cell>
          <cell r="E79" t="str">
            <v>㎥</v>
          </cell>
          <cell r="F79">
            <v>6.2460000000000004</v>
          </cell>
          <cell r="G79">
            <v>0</v>
          </cell>
          <cell r="H79">
            <v>0</v>
          </cell>
          <cell r="I79">
            <v>0</v>
          </cell>
          <cell r="J79">
            <v>0</v>
          </cell>
          <cell r="K79">
            <v>0</v>
          </cell>
          <cell r="L79">
            <v>0</v>
          </cell>
          <cell r="M79">
            <v>0</v>
          </cell>
          <cell r="N79">
            <v>0</v>
          </cell>
          <cell r="O79">
            <v>0</v>
          </cell>
        </row>
        <row r="80">
          <cell r="A80" t="str">
            <v>1020A</v>
          </cell>
          <cell r="B80">
            <v>1020</v>
          </cell>
          <cell r="C80" t="str">
            <v xml:space="preserve"> 자    갈</v>
          </cell>
          <cell r="D80" t="str">
            <v xml:space="preserve"> 25mm이하</v>
          </cell>
          <cell r="E80" t="str">
            <v>㎥</v>
          </cell>
          <cell r="F80">
            <v>0.57999999999999996</v>
          </cell>
          <cell r="G80">
            <v>20000</v>
          </cell>
          <cell r="H80">
            <v>11600</v>
          </cell>
          <cell r="I80">
            <v>0</v>
          </cell>
          <cell r="J80">
            <v>0</v>
          </cell>
          <cell r="K80">
            <v>0</v>
          </cell>
          <cell r="L80">
            <v>0</v>
          </cell>
          <cell r="M80">
            <v>20000</v>
          </cell>
          <cell r="N80">
            <v>11600</v>
          </cell>
          <cell r="O80">
            <v>0</v>
          </cell>
        </row>
        <row r="81">
          <cell r="A81" t="str">
            <v>1021A</v>
          </cell>
          <cell r="B81">
            <v>1021</v>
          </cell>
          <cell r="C81" t="str">
            <v xml:space="preserve"> 레 미 콘</v>
          </cell>
          <cell r="D81" t="str">
            <v xml:space="preserve"> #25-210-8</v>
          </cell>
          <cell r="E81" t="str">
            <v>㎥</v>
          </cell>
          <cell r="F81">
            <v>3.6150000000000002</v>
          </cell>
          <cell r="G81">
            <v>49050</v>
          </cell>
          <cell r="H81">
            <v>177315</v>
          </cell>
          <cell r="I81">
            <v>0</v>
          </cell>
          <cell r="J81">
            <v>0</v>
          </cell>
          <cell r="K81">
            <v>0</v>
          </cell>
          <cell r="L81">
            <v>0</v>
          </cell>
          <cell r="M81">
            <v>49050</v>
          </cell>
          <cell r="N81">
            <v>177315</v>
          </cell>
          <cell r="O81">
            <v>0</v>
          </cell>
        </row>
        <row r="82">
          <cell r="A82" t="str">
            <v>1010A</v>
          </cell>
          <cell r="B82">
            <v>1010</v>
          </cell>
          <cell r="C82" t="str">
            <v xml:space="preserve"> 이형철근</v>
          </cell>
          <cell r="D82" t="str">
            <v xml:space="preserve"> D-13</v>
          </cell>
          <cell r="E82" t="str">
            <v>㎏</v>
          </cell>
          <cell r="F82">
            <v>140.99</v>
          </cell>
          <cell r="G82">
            <v>353</v>
          </cell>
          <cell r="H82">
            <v>49769</v>
          </cell>
          <cell r="I82">
            <v>0</v>
          </cell>
          <cell r="J82">
            <v>0</v>
          </cell>
          <cell r="K82">
            <v>0</v>
          </cell>
          <cell r="L82">
            <v>0</v>
          </cell>
          <cell r="M82">
            <v>353</v>
          </cell>
          <cell r="N82">
            <v>49769</v>
          </cell>
          <cell r="O82">
            <v>0</v>
          </cell>
        </row>
        <row r="83">
          <cell r="A83" t="str">
            <v>1009A</v>
          </cell>
          <cell r="B83">
            <v>1009</v>
          </cell>
          <cell r="C83" t="str">
            <v xml:space="preserve"> 이형철근</v>
          </cell>
          <cell r="D83" t="str">
            <v xml:space="preserve"> D-10</v>
          </cell>
          <cell r="E83" t="str">
            <v>㎏</v>
          </cell>
          <cell r="F83">
            <v>46.59</v>
          </cell>
          <cell r="G83">
            <v>358</v>
          </cell>
          <cell r="H83">
            <v>16679</v>
          </cell>
          <cell r="I83">
            <v>0</v>
          </cell>
          <cell r="J83">
            <v>0</v>
          </cell>
          <cell r="K83">
            <v>0</v>
          </cell>
          <cell r="L83">
            <v>0</v>
          </cell>
          <cell r="M83">
            <v>358</v>
          </cell>
          <cell r="N83">
            <v>16679</v>
          </cell>
          <cell r="O83">
            <v>0</v>
          </cell>
        </row>
        <row r="84">
          <cell r="A84" t="str">
            <v>1013A</v>
          </cell>
          <cell r="B84">
            <v>1013</v>
          </cell>
          <cell r="C84" t="str">
            <v xml:space="preserve"> 결 속 선</v>
          </cell>
          <cell r="D84" t="str">
            <v xml:space="preserve"> 0.9㎜</v>
          </cell>
          <cell r="E84" t="str">
            <v>㎏</v>
          </cell>
          <cell r="F84">
            <v>1.2150000000000001</v>
          </cell>
          <cell r="G84">
            <v>534</v>
          </cell>
          <cell r="H84">
            <v>648</v>
          </cell>
          <cell r="I84">
            <v>0</v>
          </cell>
          <cell r="J84">
            <v>0</v>
          </cell>
          <cell r="K84">
            <v>0</v>
          </cell>
          <cell r="L84">
            <v>0</v>
          </cell>
          <cell r="M84">
            <v>534</v>
          </cell>
          <cell r="N84">
            <v>648</v>
          </cell>
          <cell r="O84">
            <v>0</v>
          </cell>
        </row>
        <row r="85">
          <cell r="A85" t="str">
            <v>1023A</v>
          </cell>
          <cell r="B85">
            <v>1023</v>
          </cell>
          <cell r="C85" t="str">
            <v xml:space="preserve"> 합판 거푸집</v>
          </cell>
          <cell r="D85" t="str">
            <v xml:space="preserve"> 4회 사용</v>
          </cell>
          <cell r="E85" t="str">
            <v>㎡</v>
          </cell>
          <cell r="F85">
            <v>19.78</v>
          </cell>
          <cell r="G85">
            <v>4688</v>
          </cell>
          <cell r="H85">
            <v>92728</v>
          </cell>
          <cell r="I85">
            <v>0</v>
          </cell>
          <cell r="J85">
            <v>0</v>
          </cell>
          <cell r="K85">
            <v>0</v>
          </cell>
          <cell r="L85">
            <v>0</v>
          </cell>
          <cell r="M85">
            <v>4688</v>
          </cell>
          <cell r="N85">
            <v>92728</v>
          </cell>
          <cell r="O85">
            <v>0</v>
          </cell>
        </row>
        <row r="86">
          <cell r="A86" t="str">
            <v>1024A</v>
          </cell>
          <cell r="B86">
            <v>1024</v>
          </cell>
          <cell r="C86" t="str">
            <v xml:space="preserve"> 평    강</v>
          </cell>
          <cell r="D86" t="str">
            <v xml:space="preserve"> 44x4.5t</v>
          </cell>
          <cell r="E86" t="str">
            <v>㎏</v>
          </cell>
          <cell r="F86">
            <v>503.58</v>
          </cell>
          <cell r="G86">
            <v>430</v>
          </cell>
          <cell r="H86">
            <v>216539</v>
          </cell>
          <cell r="I86">
            <v>0</v>
          </cell>
          <cell r="J86">
            <v>0</v>
          </cell>
          <cell r="K86">
            <v>0</v>
          </cell>
          <cell r="L86">
            <v>0</v>
          </cell>
          <cell r="M86">
            <v>430</v>
          </cell>
          <cell r="N86">
            <v>216539</v>
          </cell>
          <cell r="O86">
            <v>0</v>
          </cell>
        </row>
        <row r="87">
          <cell r="A87" t="str">
            <v>1006A</v>
          </cell>
          <cell r="B87">
            <v>1006</v>
          </cell>
          <cell r="C87" t="str">
            <v xml:space="preserve"> 용 접 봉</v>
          </cell>
          <cell r="D87" t="str">
            <v xml:space="preserve"> Φ32㎜</v>
          </cell>
          <cell r="E87" t="str">
            <v>㎏</v>
          </cell>
          <cell r="F87">
            <v>9.2899999999999991</v>
          </cell>
          <cell r="G87">
            <v>1190</v>
          </cell>
          <cell r="H87">
            <v>11055</v>
          </cell>
          <cell r="I87">
            <v>0</v>
          </cell>
          <cell r="J87">
            <v>0</v>
          </cell>
          <cell r="K87">
            <v>0</v>
          </cell>
          <cell r="L87">
            <v>0</v>
          </cell>
          <cell r="M87">
            <v>1190</v>
          </cell>
          <cell r="N87">
            <v>11055</v>
          </cell>
          <cell r="O87">
            <v>0</v>
          </cell>
        </row>
        <row r="88">
          <cell r="A88" t="str">
            <v>1007A</v>
          </cell>
          <cell r="B88">
            <v>1007</v>
          </cell>
          <cell r="C88" t="str">
            <v xml:space="preserve"> 산    소</v>
          </cell>
          <cell r="D88" t="str">
            <v xml:space="preserve"> 6000ℓ</v>
          </cell>
          <cell r="E88" t="str">
            <v>병</v>
          </cell>
          <cell r="F88">
            <v>0.52</v>
          </cell>
          <cell r="G88">
            <v>18000</v>
          </cell>
          <cell r="H88">
            <v>9360</v>
          </cell>
          <cell r="I88">
            <v>0</v>
          </cell>
          <cell r="J88">
            <v>0</v>
          </cell>
          <cell r="K88">
            <v>0</v>
          </cell>
          <cell r="L88">
            <v>0</v>
          </cell>
          <cell r="M88">
            <v>18000</v>
          </cell>
          <cell r="N88">
            <v>9360</v>
          </cell>
          <cell r="O88">
            <v>0</v>
          </cell>
        </row>
        <row r="89">
          <cell r="A89" t="str">
            <v>1008A</v>
          </cell>
          <cell r="B89">
            <v>1008</v>
          </cell>
          <cell r="C89" t="str">
            <v xml:space="preserve"> 아세틸렌</v>
          </cell>
          <cell r="D89">
            <v>0</v>
          </cell>
          <cell r="E89" t="str">
            <v>㎏</v>
          </cell>
          <cell r="F89">
            <v>1.4</v>
          </cell>
          <cell r="G89">
            <v>9200</v>
          </cell>
          <cell r="H89">
            <v>12880</v>
          </cell>
          <cell r="I89">
            <v>0</v>
          </cell>
          <cell r="J89">
            <v>0</v>
          </cell>
          <cell r="K89">
            <v>0</v>
          </cell>
          <cell r="L89">
            <v>0</v>
          </cell>
          <cell r="M89">
            <v>9200</v>
          </cell>
          <cell r="N89">
            <v>12880</v>
          </cell>
          <cell r="O89">
            <v>0</v>
          </cell>
        </row>
        <row r="90">
          <cell r="C90" t="str">
            <v>소    계</v>
          </cell>
          <cell r="H90">
            <v>598573</v>
          </cell>
          <cell r="N90">
            <v>598573</v>
          </cell>
        </row>
        <row r="91">
          <cell r="C91" t="str">
            <v>계</v>
          </cell>
          <cell r="E91" t="str">
            <v>x</v>
          </cell>
          <cell r="G91">
            <v>4</v>
          </cell>
          <cell r="H91">
            <v>2394292</v>
          </cell>
          <cell r="N91">
            <v>2394292</v>
          </cell>
        </row>
        <row r="101">
          <cell r="A101" t="str">
            <v>74A</v>
          </cell>
          <cell r="B101">
            <v>74</v>
          </cell>
          <cell r="C101" t="str">
            <v>나) 노 무 비</v>
          </cell>
          <cell r="D101" t="str">
            <v>보 통 인 부</v>
          </cell>
          <cell r="E101" t="str">
            <v>인</v>
          </cell>
          <cell r="F101">
            <v>4.13</v>
          </cell>
          <cell r="G101">
            <v>0</v>
          </cell>
          <cell r="H101">
            <v>0</v>
          </cell>
          <cell r="I101">
            <v>50683</v>
          </cell>
          <cell r="J101">
            <v>209320</v>
          </cell>
          <cell r="K101">
            <v>0</v>
          </cell>
          <cell r="L101">
            <v>0</v>
          </cell>
          <cell r="M101">
            <v>50683</v>
          </cell>
          <cell r="N101">
            <v>209320</v>
          </cell>
          <cell r="O101">
            <v>0</v>
          </cell>
        </row>
        <row r="102">
          <cell r="A102" t="str">
            <v>23A</v>
          </cell>
          <cell r="B102">
            <v>23</v>
          </cell>
          <cell r="C102">
            <v>0</v>
          </cell>
          <cell r="D102" t="str">
            <v>콘크리트공</v>
          </cell>
          <cell r="E102" t="str">
            <v>인</v>
          </cell>
          <cell r="F102">
            <v>0.61</v>
          </cell>
          <cell r="G102">
            <v>0</v>
          </cell>
          <cell r="H102">
            <v>0</v>
          </cell>
          <cell r="I102">
            <v>90048</v>
          </cell>
          <cell r="J102">
            <v>54929</v>
          </cell>
          <cell r="K102">
            <v>0</v>
          </cell>
          <cell r="L102">
            <v>0</v>
          </cell>
          <cell r="M102">
            <v>90048</v>
          </cell>
          <cell r="N102">
            <v>54929</v>
          </cell>
          <cell r="O102">
            <v>0</v>
          </cell>
        </row>
        <row r="103">
          <cell r="A103" t="str">
            <v>7A</v>
          </cell>
          <cell r="B103">
            <v>7</v>
          </cell>
          <cell r="C103">
            <v>0</v>
          </cell>
          <cell r="D103" t="str">
            <v>철  근  공</v>
          </cell>
          <cell r="E103" t="str">
            <v>인</v>
          </cell>
          <cell r="F103">
            <v>0.71</v>
          </cell>
          <cell r="G103">
            <v>0</v>
          </cell>
          <cell r="H103">
            <v>0</v>
          </cell>
          <cell r="I103">
            <v>85754</v>
          </cell>
          <cell r="J103">
            <v>60885</v>
          </cell>
          <cell r="K103">
            <v>0</v>
          </cell>
          <cell r="L103">
            <v>0</v>
          </cell>
          <cell r="M103">
            <v>85754</v>
          </cell>
          <cell r="N103">
            <v>60885</v>
          </cell>
          <cell r="O103">
            <v>0</v>
          </cell>
        </row>
        <row r="104">
          <cell r="A104" t="str">
            <v>6A</v>
          </cell>
          <cell r="B104">
            <v>6</v>
          </cell>
          <cell r="C104">
            <v>0</v>
          </cell>
          <cell r="D104" t="str">
            <v>철       공</v>
          </cell>
          <cell r="E104" t="str">
            <v>인</v>
          </cell>
          <cell r="F104">
            <v>13.9</v>
          </cell>
          <cell r="G104">
            <v>0</v>
          </cell>
          <cell r="H104">
            <v>0</v>
          </cell>
          <cell r="I104">
            <v>79079</v>
          </cell>
          <cell r="J104">
            <v>1099198</v>
          </cell>
          <cell r="K104">
            <v>0</v>
          </cell>
          <cell r="L104">
            <v>0</v>
          </cell>
          <cell r="M104">
            <v>79079</v>
          </cell>
          <cell r="N104">
            <v>1099198</v>
          </cell>
          <cell r="O104">
            <v>0</v>
          </cell>
        </row>
        <row r="105">
          <cell r="A105" t="str">
            <v>97A</v>
          </cell>
          <cell r="B105">
            <v>97</v>
          </cell>
          <cell r="C105">
            <v>0</v>
          </cell>
          <cell r="D105" t="str">
            <v>용  접  공</v>
          </cell>
          <cell r="E105" t="str">
            <v>인</v>
          </cell>
          <cell r="F105">
            <v>1.3</v>
          </cell>
          <cell r="G105">
            <v>0</v>
          </cell>
          <cell r="H105">
            <v>0</v>
          </cell>
          <cell r="I105">
            <v>79947</v>
          </cell>
          <cell r="J105">
            <v>103931</v>
          </cell>
          <cell r="K105">
            <v>0</v>
          </cell>
          <cell r="L105">
            <v>0</v>
          </cell>
          <cell r="M105">
            <v>79947</v>
          </cell>
          <cell r="N105">
            <v>103931</v>
          </cell>
          <cell r="O105">
            <v>0</v>
          </cell>
        </row>
        <row r="106">
          <cell r="A106" t="str">
            <v>73A</v>
          </cell>
          <cell r="B106">
            <v>73</v>
          </cell>
          <cell r="C106">
            <v>0</v>
          </cell>
          <cell r="D106" t="str">
            <v>특 별 인 부</v>
          </cell>
          <cell r="E106" t="str">
            <v>인</v>
          </cell>
          <cell r="F106">
            <v>0.37</v>
          </cell>
          <cell r="G106">
            <v>0</v>
          </cell>
          <cell r="H106">
            <v>0</v>
          </cell>
          <cell r="I106">
            <v>65734</v>
          </cell>
          <cell r="J106">
            <v>24321</v>
          </cell>
          <cell r="K106">
            <v>0</v>
          </cell>
          <cell r="L106">
            <v>0</v>
          </cell>
          <cell r="M106">
            <v>65734</v>
          </cell>
          <cell r="N106">
            <v>24321</v>
          </cell>
          <cell r="O106">
            <v>0</v>
          </cell>
        </row>
        <row r="107">
          <cell r="C107" t="str">
            <v>소    계</v>
          </cell>
          <cell r="J107">
            <v>1552584</v>
          </cell>
          <cell r="N107">
            <v>1552584</v>
          </cell>
        </row>
        <row r="108">
          <cell r="C108" t="str">
            <v>계</v>
          </cell>
          <cell r="E108" t="str">
            <v>x</v>
          </cell>
          <cell r="I108">
            <v>4</v>
          </cell>
          <cell r="J108">
            <v>6210336</v>
          </cell>
          <cell r="N108">
            <v>6210336</v>
          </cell>
        </row>
        <row r="109">
          <cell r="A109" t="str">
            <v>A</v>
          </cell>
          <cell r="B109" t="e">
            <v>#N/A</v>
          </cell>
          <cell r="C109">
            <v>0</v>
          </cell>
          <cell r="D109">
            <v>0</v>
          </cell>
          <cell r="E109">
            <v>0</v>
          </cell>
          <cell r="F109">
            <v>0</v>
          </cell>
          <cell r="G109">
            <v>0</v>
          </cell>
          <cell r="H109">
            <v>0</v>
          </cell>
          <cell r="I109">
            <v>0</v>
          </cell>
          <cell r="J109">
            <v>0</v>
          </cell>
          <cell r="K109">
            <v>0</v>
          </cell>
          <cell r="L109">
            <v>0</v>
          </cell>
          <cell r="M109">
            <v>0</v>
          </cell>
          <cell r="N109">
            <v>0</v>
          </cell>
          <cell r="O109">
            <v>0</v>
          </cell>
        </row>
        <row r="110">
          <cell r="A110" t="str">
            <v>74A</v>
          </cell>
          <cell r="B110">
            <v>74</v>
          </cell>
          <cell r="C110" t="str">
            <v>다) 공 구 손 료</v>
          </cell>
          <cell r="D110" t="str">
            <v>보 통 인 부</v>
          </cell>
          <cell r="E110" t="str">
            <v>인</v>
          </cell>
          <cell r="F110">
            <v>0.06</v>
          </cell>
          <cell r="K110">
            <v>50683</v>
          </cell>
          <cell r="L110">
            <v>3040</v>
          </cell>
          <cell r="M110">
            <v>50683</v>
          </cell>
          <cell r="N110">
            <v>3040</v>
          </cell>
          <cell r="O110">
            <v>0</v>
          </cell>
        </row>
        <row r="111">
          <cell r="A111" t="str">
            <v>23A</v>
          </cell>
          <cell r="B111">
            <v>23</v>
          </cell>
          <cell r="C111">
            <v>0</v>
          </cell>
          <cell r="D111" t="str">
            <v>콘크리트공</v>
          </cell>
          <cell r="E111" t="str">
            <v>인</v>
          </cell>
          <cell r="F111">
            <v>0.01</v>
          </cell>
          <cell r="K111">
            <v>90048</v>
          </cell>
          <cell r="L111">
            <v>900</v>
          </cell>
          <cell r="M111">
            <v>90048</v>
          </cell>
          <cell r="N111">
            <v>900</v>
          </cell>
          <cell r="O111">
            <v>0</v>
          </cell>
        </row>
        <row r="112">
          <cell r="A112" t="str">
            <v>7A</v>
          </cell>
          <cell r="B112">
            <v>7</v>
          </cell>
          <cell r="C112">
            <v>0</v>
          </cell>
          <cell r="D112" t="str">
            <v>철  근  공</v>
          </cell>
          <cell r="E112" t="str">
            <v>인</v>
          </cell>
          <cell r="F112">
            <v>0.02</v>
          </cell>
          <cell r="K112">
            <v>85754</v>
          </cell>
          <cell r="L112">
            <v>1715</v>
          </cell>
          <cell r="M112">
            <v>85754</v>
          </cell>
          <cell r="N112">
            <v>1715</v>
          </cell>
          <cell r="O112">
            <v>0</v>
          </cell>
        </row>
        <row r="113">
          <cell r="A113" t="str">
            <v>6A</v>
          </cell>
          <cell r="B113">
            <v>6</v>
          </cell>
          <cell r="C113">
            <v>0</v>
          </cell>
          <cell r="D113" t="str">
            <v>철       공</v>
          </cell>
          <cell r="E113" t="str">
            <v>인</v>
          </cell>
          <cell r="F113">
            <v>0.41</v>
          </cell>
          <cell r="K113">
            <v>79079</v>
          </cell>
          <cell r="L113">
            <v>32422</v>
          </cell>
          <cell r="M113">
            <v>79079</v>
          </cell>
          <cell r="N113">
            <v>32422</v>
          </cell>
          <cell r="O113">
            <v>0</v>
          </cell>
        </row>
        <row r="114">
          <cell r="A114" t="str">
            <v>97A</v>
          </cell>
          <cell r="B114">
            <v>97</v>
          </cell>
          <cell r="C114">
            <v>0</v>
          </cell>
          <cell r="D114" t="str">
            <v>용  접  공</v>
          </cell>
          <cell r="E114" t="str">
            <v>인</v>
          </cell>
          <cell r="F114">
            <v>0.03</v>
          </cell>
          <cell r="K114">
            <v>79947</v>
          </cell>
          <cell r="L114">
            <v>2398</v>
          </cell>
          <cell r="M114">
            <v>79947</v>
          </cell>
          <cell r="N114">
            <v>2398</v>
          </cell>
          <cell r="O114">
            <v>0</v>
          </cell>
        </row>
        <row r="115">
          <cell r="A115" t="str">
            <v>73A</v>
          </cell>
          <cell r="B115">
            <v>73</v>
          </cell>
          <cell r="C115">
            <v>0</v>
          </cell>
          <cell r="D115" t="str">
            <v>특 별 인 부</v>
          </cell>
          <cell r="E115" t="str">
            <v>인</v>
          </cell>
          <cell r="F115">
            <v>0.01</v>
          </cell>
          <cell r="K115">
            <v>65734</v>
          </cell>
          <cell r="L115">
            <v>657</v>
          </cell>
          <cell r="M115">
            <v>65734</v>
          </cell>
          <cell r="N115">
            <v>657</v>
          </cell>
          <cell r="O115">
            <v>0</v>
          </cell>
        </row>
        <row r="116">
          <cell r="C116" t="str">
            <v>소    계</v>
          </cell>
          <cell r="L116">
            <v>41132</v>
          </cell>
          <cell r="N116">
            <v>41132</v>
          </cell>
        </row>
        <row r="117">
          <cell r="C117" t="str">
            <v>계</v>
          </cell>
          <cell r="E117" t="str">
            <v>x</v>
          </cell>
          <cell r="K117">
            <v>4</v>
          </cell>
          <cell r="L117">
            <v>164528</v>
          </cell>
          <cell r="N117">
            <v>164528</v>
          </cell>
        </row>
        <row r="118">
          <cell r="A118" t="str">
            <v>A</v>
          </cell>
          <cell r="B118" t="e">
            <v>#N/A</v>
          </cell>
          <cell r="C118">
            <v>0</v>
          </cell>
          <cell r="D118">
            <v>0</v>
          </cell>
          <cell r="E118">
            <v>0</v>
          </cell>
          <cell r="F118">
            <v>0</v>
          </cell>
          <cell r="G118">
            <v>0</v>
          </cell>
          <cell r="H118">
            <v>0</v>
          </cell>
          <cell r="I118">
            <v>0</v>
          </cell>
          <cell r="J118">
            <v>0</v>
          </cell>
          <cell r="K118">
            <v>0</v>
          </cell>
          <cell r="L118">
            <v>0</v>
          </cell>
          <cell r="M118">
            <v>0</v>
          </cell>
          <cell r="N118">
            <v>0</v>
          </cell>
          <cell r="O118">
            <v>0</v>
          </cell>
        </row>
        <row r="119">
          <cell r="A119" t="str">
            <v>A</v>
          </cell>
          <cell r="B119" t="e">
            <v>#N/A</v>
          </cell>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A120" t="str">
            <v>A</v>
          </cell>
          <cell r="B120" t="e">
            <v>#N/A</v>
          </cell>
          <cell r="C120">
            <v>0</v>
          </cell>
          <cell r="D120">
            <v>0</v>
          </cell>
          <cell r="E120">
            <v>0</v>
          </cell>
          <cell r="F120">
            <v>0</v>
          </cell>
          <cell r="G120">
            <v>0</v>
          </cell>
          <cell r="H120">
            <v>0</v>
          </cell>
          <cell r="I120">
            <v>0</v>
          </cell>
          <cell r="J120">
            <v>0</v>
          </cell>
          <cell r="K120">
            <v>0</v>
          </cell>
          <cell r="L120">
            <v>0</v>
          </cell>
          <cell r="M120">
            <v>0</v>
          </cell>
          <cell r="N120">
            <v>0</v>
          </cell>
          <cell r="O120">
            <v>0</v>
          </cell>
        </row>
        <row r="122">
          <cell r="A122" t="str">
            <v>A</v>
          </cell>
          <cell r="B122" t="e">
            <v>#N/A</v>
          </cell>
          <cell r="C122">
            <v>0</v>
          </cell>
          <cell r="D122">
            <v>0</v>
          </cell>
          <cell r="E122">
            <v>0</v>
          </cell>
          <cell r="F122">
            <v>0</v>
          </cell>
          <cell r="G122">
            <v>0</v>
          </cell>
          <cell r="H122">
            <v>0</v>
          </cell>
          <cell r="I122">
            <v>0</v>
          </cell>
          <cell r="J122">
            <v>0</v>
          </cell>
          <cell r="K122">
            <v>0</v>
          </cell>
          <cell r="L122">
            <v>0</v>
          </cell>
          <cell r="M122">
            <v>0</v>
          </cell>
          <cell r="N122">
            <v>0</v>
          </cell>
          <cell r="O122">
            <v>0</v>
          </cell>
        </row>
        <row r="123">
          <cell r="A123" t="str">
            <v>A</v>
          </cell>
          <cell r="B123" t="e">
            <v>#N/A</v>
          </cell>
          <cell r="C123">
            <v>0</v>
          </cell>
          <cell r="D123">
            <v>0</v>
          </cell>
          <cell r="E123">
            <v>0</v>
          </cell>
          <cell r="F123">
            <v>0</v>
          </cell>
          <cell r="G123">
            <v>0</v>
          </cell>
          <cell r="H123">
            <v>0</v>
          </cell>
          <cell r="I123">
            <v>0</v>
          </cell>
          <cell r="J123">
            <v>0</v>
          </cell>
          <cell r="K123">
            <v>0</v>
          </cell>
          <cell r="L123">
            <v>0</v>
          </cell>
          <cell r="M123">
            <v>0</v>
          </cell>
          <cell r="N123">
            <v>0</v>
          </cell>
          <cell r="O123">
            <v>0</v>
          </cell>
        </row>
        <row r="124">
          <cell r="A124" t="str">
            <v>2AS</v>
          </cell>
          <cell r="C124" t="str">
            <v>합     계</v>
          </cell>
          <cell r="H124">
            <v>2394292</v>
          </cell>
          <cell r="J124">
            <v>6210336</v>
          </cell>
          <cell r="L124">
            <v>164528</v>
          </cell>
          <cell r="N124">
            <v>8769156</v>
          </cell>
        </row>
        <row r="125">
          <cell r="A125" t="str">
            <v>3A</v>
          </cell>
          <cell r="B125">
            <v>3</v>
          </cell>
          <cell r="C125" t="str">
            <v>3. OIL PIT 신설</v>
          </cell>
          <cell r="D125" t="str">
            <v>MTR 용</v>
          </cell>
          <cell r="E125" t="str">
            <v>개소</v>
          </cell>
          <cell r="F125">
            <v>1</v>
          </cell>
          <cell r="G125">
            <v>0</v>
          </cell>
          <cell r="H125">
            <v>0</v>
          </cell>
          <cell r="I125">
            <v>0</v>
          </cell>
          <cell r="J125">
            <v>0</v>
          </cell>
          <cell r="K125">
            <v>0</v>
          </cell>
          <cell r="L125">
            <v>0</v>
          </cell>
          <cell r="M125">
            <v>0</v>
          </cell>
          <cell r="N125">
            <v>0</v>
          </cell>
          <cell r="O125">
            <v>9</v>
          </cell>
        </row>
        <row r="126">
          <cell r="A126" t="str">
            <v>A</v>
          </cell>
          <cell r="B126" t="e">
            <v>#N/A</v>
          </cell>
          <cell r="C126" t="str">
            <v>가) 재 료 비</v>
          </cell>
          <cell r="D126">
            <v>0</v>
          </cell>
          <cell r="E126">
            <v>0</v>
          </cell>
          <cell r="F126">
            <v>0</v>
          </cell>
          <cell r="G126">
            <v>0</v>
          </cell>
          <cell r="H126">
            <v>0</v>
          </cell>
          <cell r="I126">
            <v>0</v>
          </cell>
          <cell r="J126">
            <v>0</v>
          </cell>
          <cell r="K126">
            <v>0</v>
          </cell>
          <cell r="L126">
            <v>0</v>
          </cell>
          <cell r="M126">
            <v>0</v>
          </cell>
          <cell r="N126">
            <v>0</v>
          </cell>
          <cell r="O126">
            <v>0</v>
          </cell>
        </row>
        <row r="127">
          <cell r="A127" t="str">
            <v>1016A</v>
          </cell>
          <cell r="B127">
            <v>1016</v>
          </cell>
          <cell r="C127" t="str">
            <v xml:space="preserve"> 터 파 기</v>
          </cell>
          <cell r="D127" t="str">
            <v xml:space="preserve"> 0 ~ 1m</v>
          </cell>
          <cell r="E127" t="str">
            <v>㎥</v>
          </cell>
          <cell r="F127">
            <v>9.52</v>
          </cell>
          <cell r="G127">
            <v>0</v>
          </cell>
          <cell r="H127">
            <v>0</v>
          </cell>
          <cell r="I127">
            <v>0</v>
          </cell>
          <cell r="J127">
            <v>0</v>
          </cell>
          <cell r="K127">
            <v>0</v>
          </cell>
          <cell r="L127">
            <v>0</v>
          </cell>
          <cell r="M127">
            <v>0</v>
          </cell>
          <cell r="N127">
            <v>0</v>
          </cell>
          <cell r="O127">
            <v>0</v>
          </cell>
        </row>
        <row r="128">
          <cell r="A128" t="str">
            <v>1020A</v>
          </cell>
          <cell r="B128">
            <v>1020</v>
          </cell>
          <cell r="C128" t="str">
            <v xml:space="preserve"> 자    갈</v>
          </cell>
          <cell r="D128" t="str">
            <v xml:space="preserve"> 25mm이하</v>
          </cell>
          <cell r="E128" t="str">
            <v>㎥</v>
          </cell>
          <cell r="F128">
            <v>2.04</v>
          </cell>
          <cell r="G128">
            <v>20000</v>
          </cell>
          <cell r="H128">
            <v>40800</v>
          </cell>
          <cell r="I128">
            <v>0</v>
          </cell>
          <cell r="J128">
            <v>0</v>
          </cell>
          <cell r="K128">
            <v>0</v>
          </cell>
          <cell r="L128">
            <v>0</v>
          </cell>
          <cell r="M128">
            <v>20000</v>
          </cell>
          <cell r="N128">
            <v>40800</v>
          </cell>
          <cell r="O128">
            <v>0</v>
          </cell>
        </row>
        <row r="129">
          <cell r="A129" t="str">
            <v>1021A</v>
          </cell>
          <cell r="B129">
            <v>1021</v>
          </cell>
          <cell r="C129" t="str">
            <v xml:space="preserve"> 레 미 콘</v>
          </cell>
          <cell r="D129" t="str">
            <v xml:space="preserve"> #25-210-8</v>
          </cell>
          <cell r="E129" t="str">
            <v>㎥</v>
          </cell>
          <cell r="F129">
            <v>6.0140000000000002</v>
          </cell>
          <cell r="G129">
            <v>49050</v>
          </cell>
          <cell r="H129">
            <v>294986</v>
          </cell>
          <cell r="I129">
            <v>0</v>
          </cell>
          <cell r="J129">
            <v>0</v>
          </cell>
          <cell r="K129">
            <v>0</v>
          </cell>
          <cell r="L129">
            <v>0</v>
          </cell>
          <cell r="M129">
            <v>49050</v>
          </cell>
          <cell r="N129">
            <v>294986</v>
          </cell>
          <cell r="O129">
            <v>0</v>
          </cell>
        </row>
        <row r="130">
          <cell r="A130" t="str">
            <v>1010A</v>
          </cell>
          <cell r="B130">
            <v>1010</v>
          </cell>
          <cell r="C130" t="str">
            <v xml:space="preserve"> 이형철근</v>
          </cell>
          <cell r="D130" t="str">
            <v xml:space="preserve"> D-13</v>
          </cell>
          <cell r="E130" t="str">
            <v>㎏</v>
          </cell>
          <cell r="F130">
            <v>201.48</v>
          </cell>
          <cell r="G130">
            <v>353</v>
          </cell>
          <cell r="H130">
            <v>71122</v>
          </cell>
          <cell r="I130">
            <v>0</v>
          </cell>
          <cell r="J130">
            <v>0</v>
          </cell>
          <cell r="K130">
            <v>0</v>
          </cell>
          <cell r="L130">
            <v>0</v>
          </cell>
          <cell r="M130">
            <v>353</v>
          </cell>
          <cell r="N130">
            <v>71122</v>
          </cell>
          <cell r="O130">
            <v>0</v>
          </cell>
        </row>
        <row r="131">
          <cell r="A131" t="str">
            <v>1009A</v>
          </cell>
          <cell r="B131">
            <v>1009</v>
          </cell>
          <cell r="C131" t="str">
            <v xml:space="preserve"> 이형철근</v>
          </cell>
          <cell r="D131" t="str">
            <v xml:space="preserve"> D-10</v>
          </cell>
          <cell r="E131" t="str">
            <v>㎏</v>
          </cell>
          <cell r="F131">
            <v>70.33</v>
          </cell>
          <cell r="G131">
            <v>358</v>
          </cell>
          <cell r="H131">
            <v>25178</v>
          </cell>
          <cell r="I131">
            <v>0</v>
          </cell>
          <cell r="J131">
            <v>0</v>
          </cell>
          <cell r="K131">
            <v>0</v>
          </cell>
          <cell r="L131">
            <v>0</v>
          </cell>
          <cell r="M131">
            <v>358</v>
          </cell>
          <cell r="N131">
            <v>25178</v>
          </cell>
          <cell r="O131">
            <v>0</v>
          </cell>
        </row>
        <row r="132">
          <cell r="A132" t="str">
            <v>1013A</v>
          </cell>
          <cell r="B132">
            <v>1013</v>
          </cell>
          <cell r="C132" t="str">
            <v xml:space="preserve"> 결 속 선</v>
          </cell>
          <cell r="D132" t="str">
            <v xml:space="preserve"> 0.9㎜</v>
          </cell>
          <cell r="E132" t="str">
            <v>㎏</v>
          </cell>
          <cell r="F132">
            <v>1.7609999999999999</v>
          </cell>
          <cell r="G132">
            <v>534</v>
          </cell>
          <cell r="H132">
            <v>940</v>
          </cell>
          <cell r="I132">
            <v>0</v>
          </cell>
          <cell r="J132">
            <v>0</v>
          </cell>
          <cell r="K132">
            <v>0</v>
          </cell>
          <cell r="L132">
            <v>0</v>
          </cell>
          <cell r="M132">
            <v>534</v>
          </cell>
          <cell r="N132">
            <v>940</v>
          </cell>
          <cell r="O132">
            <v>0</v>
          </cell>
        </row>
        <row r="133">
          <cell r="A133" t="str">
            <v>1023A</v>
          </cell>
          <cell r="B133">
            <v>1023</v>
          </cell>
          <cell r="C133" t="str">
            <v xml:space="preserve"> 합판 거푸집</v>
          </cell>
          <cell r="D133" t="str">
            <v xml:space="preserve"> 4회 사용</v>
          </cell>
          <cell r="E133" t="str">
            <v>㎡</v>
          </cell>
          <cell r="F133">
            <v>28.62</v>
          </cell>
          <cell r="G133">
            <v>4688</v>
          </cell>
          <cell r="H133">
            <v>134170</v>
          </cell>
          <cell r="I133">
            <v>0</v>
          </cell>
          <cell r="J133">
            <v>0</v>
          </cell>
          <cell r="K133">
            <v>0</v>
          </cell>
          <cell r="L133">
            <v>0</v>
          </cell>
          <cell r="M133">
            <v>4688</v>
          </cell>
          <cell r="N133">
            <v>134170</v>
          </cell>
          <cell r="O133">
            <v>0</v>
          </cell>
        </row>
        <row r="134">
          <cell r="A134" t="str">
            <v>1024A</v>
          </cell>
          <cell r="B134">
            <v>1024</v>
          </cell>
          <cell r="C134" t="str">
            <v xml:space="preserve"> 평    강</v>
          </cell>
          <cell r="D134" t="str">
            <v xml:space="preserve"> 44x4.5t</v>
          </cell>
          <cell r="E134" t="str">
            <v>㎏</v>
          </cell>
          <cell r="F134">
            <v>807.18</v>
          </cell>
          <cell r="G134">
            <v>430</v>
          </cell>
          <cell r="H134">
            <v>347087</v>
          </cell>
          <cell r="I134">
            <v>0</v>
          </cell>
          <cell r="J134">
            <v>0</v>
          </cell>
          <cell r="K134">
            <v>0</v>
          </cell>
          <cell r="L134">
            <v>0</v>
          </cell>
          <cell r="M134">
            <v>430</v>
          </cell>
          <cell r="N134">
            <v>347087</v>
          </cell>
          <cell r="O134">
            <v>0</v>
          </cell>
        </row>
        <row r="135">
          <cell r="A135" t="str">
            <v>1006A</v>
          </cell>
          <cell r="B135">
            <v>1006</v>
          </cell>
          <cell r="C135" t="str">
            <v xml:space="preserve"> 용 접 봉</v>
          </cell>
          <cell r="D135" t="str">
            <v xml:space="preserve"> Φ32㎜</v>
          </cell>
          <cell r="E135" t="str">
            <v>㎏</v>
          </cell>
          <cell r="F135">
            <v>9.2899999999999991</v>
          </cell>
          <cell r="G135">
            <v>1190</v>
          </cell>
          <cell r="H135">
            <v>11055</v>
          </cell>
          <cell r="I135">
            <v>0</v>
          </cell>
          <cell r="J135">
            <v>0</v>
          </cell>
          <cell r="K135">
            <v>0</v>
          </cell>
          <cell r="L135">
            <v>0</v>
          </cell>
          <cell r="M135">
            <v>1190</v>
          </cell>
          <cell r="N135">
            <v>11055</v>
          </cell>
          <cell r="O135">
            <v>0</v>
          </cell>
        </row>
        <row r="136">
          <cell r="A136" t="str">
            <v>1007A</v>
          </cell>
          <cell r="B136">
            <v>1007</v>
          </cell>
          <cell r="C136" t="str">
            <v xml:space="preserve"> 산    소</v>
          </cell>
          <cell r="D136" t="str">
            <v xml:space="preserve"> 6000ℓ</v>
          </cell>
          <cell r="E136" t="str">
            <v>병</v>
          </cell>
          <cell r="F136">
            <v>0.84</v>
          </cell>
          <cell r="G136">
            <v>18000</v>
          </cell>
          <cell r="H136">
            <v>15120</v>
          </cell>
          <cell r="I136">
            <v>0</v>
          </cell>
          <cell r="J136">
            <v>0</v>
          </cell>
          <cell r="K136">
            <v>0</v>
          </cell>
          <cell r="L136">
            <v>0</v>
          </cell>
          <cell r="M136">
            <v>18000</v>
          </cell>
          <cell r="N136">
            <v>15120</v>
          </cell>
          <cell r="O136">
            <v>0</v>
          </cell>
        </row>
        <row r="137">
          <cell r="A137" t="str">
            <v>1008A</v>
          </cell>
          <cell r="B137">
            <v>1008</v>
          </cell>
          <cell r="C137" t="str">
            <v xml:space="preserve"> 아세틸렌</v>
          </cell>
          <cell r="D137">
            <v>0</v>
          </cell>
          <cell r="E137" t="str">
            <v>㎏</v>
          </cell>
          <cell r="F137">
            <v>2.25</v>
          </cell>
          <cell r="G137">
            <v>9200</v>
          </cell>
          <cell r="H137">
            <v>20700</v>
          </cell>
          <cell r="I137">
            <v>0</v>
          </cell>
          <cell r="J137">
            <v>0</v>
          </cell>
          <cell r="K137">
            <v>0</v>
          </cell>
          <cell r="L137">
            <v>0</v>
          </cell>
          <cell r="M137">
            <v>9200</v>
          </cell>
          <cell r="N137">
            <v>20700</v>
          </cell>
          <cell r="O137">
            <v>0</v>
          </cell>
        </row>
        <row r="138">
          <cell r="C138" t="str">
            <v>소    계</v>
          </cell>
          <cell r="H138">
            <v>961158</v>
          </cell>
          <cell r="N138">
            <v>961158</v>
          </cell>
        </row>
        <row r="139">
          <cell r="C139" t="str">
            <v>계</v>
          </cell>
          <cell r="E139" t="str">
            <v>x</v>
          </cell>
          <cell r="G139">
            <v>9</v>
          </cell>
          <cell r="H139">
            <v>8650422</v>
          </cell>
          <cell r="N139">
            <v>8650422</v>
          </cell>
        </row>
        <row r="140">
          <cell r="A140" t="str">
            <v>A</v>
          </cell>
          <cell r="B140" t="e">
            <v>#N/A</v>
          </cell>
          <cell r="C140">
            <v>0</v>
          </cell>
          <cell r="D140">
            <v>0</v>
          </cell>
          <cell r="E140">
            <v>0</v>
          </cell>
          <cell r="F140">
            <v>0</v>
          </cell>
          <cell r="G140">
            <v>0</v>
          </cell>
          <cell r="H140">
            <v>0</v>
          </cell>
          <cell r="I140">
            <v>0</v>
          </cell>
          <cell r="J140">
            <v>0</v>
          </cell>
          <cell r="K140">
            <v>0</v>
          </cell>
          <cell r="L140">
            <v>0</v>
          </cell>
          <cell r="M140">
            <v>0</v>
          </cell>
          <cell r="N140">
            <v>0</v>
          </cell>
          <cell r="O140">
            <v>0</v>
          </cell>
        </row>
        <row r="141">
          <cell r="A141" t="str">
            <v>A</v>
          </cell>
          <cell r="B141" t="e">
            <v>#N/A</v>
          </cell>
          <cell r="C141">
            <v>0</v>
          </cell>
          <cell r="D141">
            <v>0</v>
          </cell>
          <cell r="E141">
            <v>0</v>
          </cell>
          <cell r="F141">
            <v>0</v>
          </cell>
          <cell r="G141">
            <v>0</v>
          </cell>
          <cell r="H141">
            <v>0</v>
          </cell>
          <cell r="I141">
            <v>0</v>
          </cell>
          <cell r="J141">
            <v>0</v>
          </cell>
          <cell r="K141">
            <v>0</v>
          </cell>
          <cell r="L141">
            <v>0</v>
          </cell>
          <cell r="M141">
            <v>0</v>
          </cell>
          <cell r="N141">
            <v>0</v>
          </cell>
          <cell r="O141">
            <v>0</v>
          </cell>
        </row>
        <row r="142">
          <cell r="A142" t="str">
            <v>A</v>
          </cell>
          <cell r="B142" t="e">
            <v>#N/A</v>
          </cell>
          <cell r="C142">
            <v>0</v>
          </cell>
          <cell r="D142">
            <v>0</v>
          </cell>
          <cell r="E142">
            <v>0</v>
          </cell>
          <cell r="F142">
            <v>0</v>
          </cell>
          <cell r="G142">
            <v>0</v>
          </cell>
          <cell r="H142">
            <v>0</v>
          </cell>
          <cell r="I142">
            <v>0</v>
          </cell>
          <cell r="J142">
            <v>0</v>
          </cell>
          <cell r="K142">
            <v>0</v>
          </cell>
          <cell r="L142">
            <v>0</v>
          </cell>
          <cell r="M142">
            <v>0</v>
          </cell>
          <cell r="N142">
            <v>0</v>
          </cell>
          <cell r="O142">
            <v>0</v>
          </cell>
        </row>
        <row r="143">
          <cell r="A143" t="str">
            <v>A</v>
          </cell>
          <cell r="B143" t="e">
            <v>#N/A</v>
          </cell>
          <cell r="C143">
            <v>0</v>
          </cell>
          <cell r="D143">
            <v>0</v>
          </cell>
          <cell r="E143">
            <v>0</v>
          </cell>
          <cell r="F143">
            <v>0</v>
          </cell>
          <cell r="G143">
            <v>0</v>
          </cell>
          <cell r="H143">
            <v>0</v>
          </cell>
          <cell r="I143">
            <v>0</v>
          </cell>
          <cell r="J143">
            <v>0</v>
          </cell>
          <cell r="K143">
            <v>0</v>
          </cell>
          <cell r="L143">
            <v>0</v>
          </cell>
          <cell r="M143">
            <v>0</v>
          </cell>
          <cell r="N143">
            <v>0</v>
          </cell>
          <cell r="O143">
            <v>0</v>
          </cell>
        </row>
        <row r="144">
          <cell r="A144" t="str">
            <v>A</v>
          </cell>
          <cell r="B144" t="e">
            <v>#N/A</v>
          </cell>
          <cell r="C144">
            <v>0</v>
          </cell>
          <cell r="D144">
            <v>0</v>
          </cell>
          <cell r="E144">
            <v>0</v>
          </cell>
          <cell r="F144">
            <v>0</v>
          </cell>
          <cell r="G144">
            <v>0</v>
          </cell>
          <cell r="H144">
            <v>0</v>
          </cell>
          <cell r="I144">
            <v>0</v>
          </cell>
          <cell r="J144">
            <v>0</v>
          </cell>
          <cell r="K144">
            <v>0</v>
          </cell>
          <cell r="L144">
            <v>0</v>
          </cell>
          <cell r="M144">
            <v>0</v>
          </cell>
          <cell r="N144">
            <v>0</v>
          </cell>
          <cell r="O144">
            <v>0</v>
          </cell>
        </row>
        <row r="145">
          <cell r="A145" t="str">
            <v>A</v>
          </cell>
          <cell r="B145" t="e">
            <v>#N/A</v>
          </cell>
          <cell r="C145">
            <v>0</v>
          </cell>
          <cell r="D145">
            <v>0</v>
          </cell>
          <cell r="E145">
            <v>0</v>
          </cell>
          <cell r="F145">
            <v>0</v>
          </cell>
          <cell r="G145">
            <v>0</v>
          </cell>
          <cell r="H145">
            <v>0</v>
          </cell>
          <cell r="I145">
            <v>0</v>
          </cell>
          <cell r="J145">
            <v>0</v>
          </cell>
          <cell r="K145">
            <v>0</v>
          </cell>
          <cell r="L145">
            <v>0</v>
          </cell>
          <cell r="M145">
            <v>0</v>
          </cell>
          <cell r="N145">
            <v>0</v>
          </cell>
          <cell r="O145">
            <v>0</v>
          </cell>
        </row>
        <row r="146">
          <cell r="A146" t="str">
            <v>A</v>
          </cell>
          <cell r="B146" t="e">
            <v>#N/A</v>
          </cell>
          <cell r="C146">
            <v>0</v>
          </cell>
          <cell r="D146">
            <v>0</v>
          </cell>
          <cell r="E146">
            <v>0</v>
          </cell>
          <cell r="F146">
            <v>0</v>
          </cell>
          <cell r="G146">
            <v>0</v>
          </cell>
          <cell r="H146">
            <v>0</v>
          </cell>
          <cell r="I146">
            <v>0</v>
          </cell>
          <cell r="J146">
            <v>0</v>
          </cell>
          <cell r="K146">
            <v>0</v>
          </cell>
          <cell r="L146">
            <v>0</v>
          </cell>
          <cell r="M146">
            <v>0</v>
          </cell>
          <cell r="N146">
            <v>0</v>
          </cell>
          <cell r="O146">
            <v>0</v>
          </cell>
        </row>
        <row r="147">
          <cell r="A147" t="str">
            <v>A</v>
          </cell>
          <cell r="B147" t="e">
            <v>#N/A</v>
          </cell>
          <cell r="C147">
            <v>0</v>
          </cell>
          <cell r="D147">
            <v>0</v>
          </cell>
          <cell r="E147">
            <v>0</v>
          </cell>
          <cell r="F147">
            <v>0</v>
          </cell>
          <cell r="G147">
            <v>0</v>
          </cell>
          <cell r="H147">
            <v>0</v>
          </cell>
          <cell r="I147">
            <v>0</v>
          </cell>
          <cell r="J147">
            <v>0</v>
          </cell>
          <cell r="K147">
            <v>0</v>
          </cell>
          <cell r="L147">
            <v>0</v>
          </cell>
          <cell r="M147">
            <v>0</v>
          </cell>
          <cell r="N147">
            <v>0</v>
          </cell>
          <cell r="O147">
            <v>0</v>
          </cell>
        </row>
        <row r="149">
          <cell r="A149" t="str">
            <v>74A</v>
          </cell>
          <cell r="B149">
            <v>74</v>
          </cell>
          <cell r="C149" t="str">
            <v>나) 노 무 비</v>
          </cell>
          <cell r="D149" t="str">
            <v>보 통 인 부</v>
          </cell>
          <cell r="E149" t="str">
            <v>인</v>
          </cell>
          <cell r="F149">
            <v>6.88</v>
          </cell>
          <cell r="G149">
            <v>0</v>
          </cell>
          <cell r="H149">
            <v>0</v>
          </cell>
          <cell r="I149">
            <v>50683</v>
          </cell>
          <cell r="J149">
            <v>348699</v>
          </cell>
          <cell r="K149">
            <v>0</v>
          </cell>
          <cell r="L149">
            <v>0</v>
          </cell>
          <cell r="M149">
            <v>50683</v>
          </cell>
          <cell r="N149">
            <v>348699</v>
          </cell>
          <cell r="O149">
            <v>0</v>
          </cell>
        </row>
        <row r="150">
          <cell r="A150" t="str">
            <v>23A</v>
          </cell>
          <cell r="B150">
            <v>23</v>
          </cell>
          <cell r="C150">
            <v>0</v>
          </cell>
          <cell r="D150" t="str">
            <v>콘크리트공</v>
          </cell>
          <cell r="E150" t="str">
            <v>인</v>
          </cell>
          <cell r="F150">
            <v>1.02</v>
          </cell>
          <cell r="G150">
            <v>0</v>
          </cell>
          <cell r="H150">
            <v>0</v>
          </cell>
          <cell r="I150">
            <v>90048</v>
          </cell>
          <cell r="J150">
            <v>91848</v>
          </cell>
          <cell r="K150">
            <v>0</v>
          </cell>
          <cell r="L150">
            <v>0</v>
          </cell>
          <cell r="M150">
            <v>90048</v>
          </cell>
          <cell r="N150">
            <v>91848</v>
          </cell>
          <cell r="O150">
            <v>0</v>
          </cell>
        </row>
        <row r="151">
          <cell r="A151" t="str">
            <v>7A</v>
          </cell>
          <cell r="B151">
            <v>7</v>
          </cell>
          <cell r="C151">
            <v>0</v>
          </cell>
          <cell r="D151" t="str">
            <v>철  근  공</v>
          </cell>
          <cell r="E151" t="str">
            <v>인</v>
          </cell>
          <cell r="F151">
            <v>1.02</v>
          </cell>
          <cell r="G151">
            <v>0</v>
          </cell>
          <cell r="H151">
            <v>0</v>
          </cell>
          <cell r="I151">
            <v>85754</v>
          </cell>
          <cell r="J151">
            <v>87469</v>
          </cell>
          <cell r="K151">
            <v>0</v>
          </cell>
          <cell r="L151">
            <v>0</v>
          </cell>
          <cell r="M151">
            <v>85754</v>
          </cell>
          <cell r="N151">
            <v>87469</v>
          </cell>
          <cell r="O151">
            <v>0</v>
          </cell>
        </row>
        <row r="152">
          <cell r="A152" t="str">
            <v>6A</v>
          </cell>
          <cell r="B152">
            <v>6</v>
          </cell>
          <cell r="C152">
            <v>0</v>
          </cell>
          <cell r="D152" t="str">
            <v>철       공</v>
          </cell>
          <cell r="E152" t="str">
            <v>인</v>
          </cell>
          <cell r="F152">
            <v>22.31</v>
          </cell>
          <cell r="G152">
            <v>0</v>
          </cell>
          <cell r="H152">
            <v>0</v>
          </cell>
          <cell r="I152">
            <v>79079</v>
          </cell>
          <cell r="J152">
            <v>1764252</v>
          </cell>
          <cell r="K152">
            <v>0</v>
          </cell>
          <cell r="L152">
            <v>0</v>
          </cell>
          <cell r="M152">
            <v>79079</v>
          </cell>
          <cell r="N152">
            <v>1764252</v>
          </cell>
          <cell r="O152">
            <v>0</v>
          </cell>
        </row>
        <row r="153">
          <cell r="A153" t="str">
            <v>97A</v>
          </cell>
          <cell r="B153">
            <v>97</v>
          </cell>
          <cell r="C153">
            <v>0</v>
          </cell>
          <cell r="D153" t="str">
            <v>용  접  공</v>
          </cell>
          <cell r="E153" t="str">
            <v>인</v>
          </cell>
          <cell r="F153">
            <v>2.09</v>
          </cell>
          <cell r="G153">
            <v>0</v>
          </cell>
          <cell r="H153">
            <v>0</v>
          </cell>
          <cell r="I153">
            <v>79947</v>
          </cell>
          <cell r="J153">
            <v>167089</v>
          </cell>
          <cell r="K153">
            <v>0</v>
          </cell>
          <cell r="L153">
            <v>0</v>
          </cell>
          <cell r="M153">
            <v>79947</v>
          </cell>
          <cell r="N153">
            <v>167089</v>
          </cell>
          <cell r="O153">
            <v>0</v>
          </cell>
        </row>
        <row r="154">
          <cell r="A154" t="str">
            <v>73A</v>
          </cell>
          <cell r="B154">
            <v>73</v>
          </cell>
          <cell r="C154">
            <v>0</v>
          </cell>
          <cell r="D154" t="str">
            <v>특 별 인 부</v>
          </cell>
          <cell r="E154" t="str">
            <v>인</v>
          </cell>
          <cell r="F154">
            <v>0.59</v>
          </cell>
          <cell r="G154">
            <v>0</v>
          </cell>
          <cell r="H154">
            <v>0</v>
          </cell>
          <cell r="I154">
            <v>65734</v>
          </cell>
          <cell r="J154">
            <v>38783</v>
          </cell>
          <cell r="K154">
            <v>0</v>
          </cell>
          <cell r="L154">
            <v>0</v>
          </cell>
          <cell r="M154">
            <v>65734</v>
          </cell>
          <cell r="N154">
            <v>38783</v>
          </cell>
          <cell r="O154">
            <v>0</v>
          </cell>
        </row>
        <row r="155">
          <cell r="C155" t="str">
            <v>소    계</v>
          </cell>
          <cell r="J155">
            <v>2498140</v>
          </cell>
          <cell r="N155">
            <v>2498140</v>
          </cell>
        </row>
        <row r="156">
          <cell r="C156" t="str">
            <v>계</v>
          </cell>
          <cell r="E156" t="str">
            <v>x</v>
          </cell>
          <cell r="I156">
            <v>9</v>
          </cell>
          <cell r="J156">
            <v>22483260</v>
          </cell>
          <cell r="N156">
            <v>22483260</v>
          </cell>
        </row>
        <row r="157">
          <cell r="A157" t="str">
            <v>A</v>
          </cell>
          <cell r="B157" t="e">
            <v>#N/A</v>
          </cell>
          <cell r="C157">
            <v>0</v>
          </cell>
          <cell r="D157">
            <v>0</v>
          </cell>
          <cell r="E157">
            <v>0</v>
          </cell>
          <cell r="F157">
            <v>0</v>
          </cell>
          <cell r="G157">
            <v>0</v>
          </cell>
          <cell r="H157">
            <v>0</v>
          </cell>
          <cell r="I157">
            <v>0</v>
          </cell>
          <cell r="J157">
            <v>0</v>
          </cell>
          <cell r="K157">
            <v>0</v>
          </cell>
          <cell r="L157">
            <v>0</v>
          </cell>
          <cell r="M157">
            <v>0</v>
          </cell>
          <cell r="N157">
            <v>0</v>
          </cell>
          <cell r="O157">
            <v>0</v>
          </cell>
        </row>
        <row r="159">
          <cell r="A159" t="str">
            <v>74A</v>
          </cell>
          <cell r="B159">
            <v>74</v>
          </cell>
          <cell r="C159" t="str">
            <v>다) 공 구 손 료</v>
          </cell>
          <cell r="D159" t="str">
            <v>보 통 인 부</v>
          </cell>
          <cell r="E159" t="str">
            <v>인</v>
          </cell>
          <cell r="F159">
            <v>0.11</v>
          </cell>
          <cell r="K159">
            <v>50683</v>
          </cell>
          <cell r="L159">
            <v>5575</v>
          </cell>
          <cell r="M159">
            <v>50683</v>
          </cell>
          <cell r="N159">
            <v>5575</v>
          </cell>
          <cell r="O159">
            <v>0</v>
          </cell>
        </row>
        <row r="160">
          <cell r="A160" t="str">
            <v>23A</v>
          </cell>
          <cell r="B160">
            <v>23</v>
          </cell>
          <cell r="C160">
            <v>0</v>
          </cell>
          <cell r="D160" t="str">
            <v>콘크리트공</v>
          </cell>
          <cell r="E160" t="str">
            <v>인</v>
          </cell>
          <cell r="F160">
            <v>0.03</v>
          </cell>
          <cell r="K160">
            <v>90048</v>
          </cell>
          <cell r="L160">
            <v>2701</v>
          </cell>
          <cell r="M160">
            <v>90048</v>
          </cell>
          <cell r="N160">
            <v>2701</v>
          </cell>
          <cell r="O160">
            <v>0</v>
          </cell>
        </row>
        <row r="161">
          <cell r="A161" t="str">
            <v>7A</v>
          </cell>
          <cell r="B161">
            <v>7</v>
          </cell>
          <cell r="C161">
            <v>0</v>
          </cell>
          <cell r="D161" t="str">
            <v>철  근  공</v>
          </cell>
          <cell r="E161" t="str">
            <v>인</v>
          </cell>
          <cell r="F161">
            <v>0.03</v>
          </cell>
          <cell r="K161">
            <v>85754</v>
          </cell>
          <cell r="L161">
            <v>2572</v>
          </cell>
          <cell r="M161">
            <v>85754</v>
          </cell>
          <cell r="N161">
            <v>2572</v>
          </cell>
          <cell r="O161">
            <v>0</v>
          </cell>
        </row>
        <row r="162">
          <cell r="A162" t="str">
            <v>6A</v>
          </cell>
          <cell r="B162">
            <v>6</v>
          </cell>
          <cell r="C162">
            <v>0</v>
          </cell>
          <cell r="D162" t="str">
            <v>철       공</v>
          </cell>
          <cell r="E162" t="str">
            <v>인</v>
          </cell>
          <cell r="F162">
            <v>0.66</v>
          </cell>
          <cell r="K162">
            <v>79079</v>
          </cell>
          <cell r="L162">
            <v>52192</v>
          </cell>
          <cell r="M162">
            <v>79079</v>
          </cell>
          <cell r="N162">
            <v>52192</v>
          </cell>
          <cell r="O162">
            <v>0</v>
          </cell>
        </row>
        <row r="163">
          <cell r="A163" t="str">
            <v>97A</v>
          </cell>
          <cell r="B163">
            <v>97</v>
          </cell>
          <cell r="C163">
            <v>0</v>
          </cell>
          <cell r="D163" t="str">
            <v>용  접  공</v>
          </cell>
          <cell r="E163" t="str">
            <v>인</v>
          </cell>
          <cell r="F163">
            <v>0.06</v>
          </cell>
          <cell r="K163">
            <v>79947</v>
          </cell>
          <cell r="L163">
            <v>4796</v>
          </cell>
          <cell r="M163">
            <v>79947</v>
          </cell>
          <cell r="N163">
            <v>4796</v>
          </cell>
          <cell r="O163">
            <v>0</v>
          </cell>
        </row>
        <row r="164">
          <cell r="A164" t="str">
            <v>73A</v>
          </cell>
          <cell r="B164">
            <v>73</v>
          </cell>
          <cell r="C164">
            <v>0</v>
          </cell>
          <cell r="D164" t="str">
            <v>특 별 인 부</v>
          </cell>
          <cell r="E164" t="str">
            <v>인</v>
          </cell>
          <cell r="F164">
            <v>0.01</v>
          </cell>
          <cell r="K164">
            <v>65734</v>
          </cell>
          <cell r="L164">
            <v>657</v>
          </cell>
          <cell r="M164">
            <v>65734</v>
          </cell>
          <cell r="N164">
            <v>657</v>
          </cell>
          <cell r="O164">
            <v>0</v>
          </cell>
        </row>
        <row r="165">
          <cell r="C165" t="str">
            <v>소    계</v>
          </cell>
          <cell r="L165">
            <v>68493</v>
          </cell>
          <cell r="N165">
            <v>68493</v>
          </cell>
        </row>
        <row r="166">
          <cell r="C166" t="str">
            <v>계</v>
          </cell>
          <cell r="E166" t="str">
            <v>x</v>
          </cell>
          <cell r="K166">
            <v>9</v>
          </cell>
          <cell r="L166">
            <v>616437</v>
          </cell>
          <cell r="N166">
            <v>616437</v>
          </cell>
        </row>
        <row r="167">
          <cell r="A167" t="str">
            <v>A</v>
          </cell>
          <cell r="B167" t="e">
            <v>#N/A</v>
          </cell>
          <cell r="C167">
            <v>0</v>
          </cell>
          <cell r="D167">
            <v>0</v>
          </cell>
          <cell r="E167">
            <v>0</v>
          </cell>
          <cell r="F167">
            <v>0</v>
          </cell>
          <cell r="G167">
            <v>0</v>
          </cell>
          <cell r="H167">
            <v>0</v>
          </cell>
          <cell r="I167">
            <v>0</v>
          </cell>
          <cell r="J167">
            <v>0</v>
          </cell>
          <cell r="K167">
            <v>0</v>
          </cell>
          <cell r="L167">
            <v>0</v>
          </cell>
          <cell r="M167">
            <v>0</v>
          </cell>
          <cell r="N167">
            <v>0</v>
          </cell>
          <cell r="O167">
            <v>0</v>
          </cell>
        </row>
        <row r="168">
          <cell r="A168" t="str">
            <v>A</v>
          </cell>
          <cell r="B168" t="e">
            <v>#N/A</v>
          </cell>
          <cell r="C168">
            <v>0</v>
          </cell>
          <cell r="D168">
            <v>0</v>
          </cell>
          <cell r="E168">
            <v>0</v>
          </cell>
          <cell r="F168">
            <v>0</v>
          </cell>
          <cell r="G168">
            <v>0</v>
          </cell>
          <cell r="H168">
            <v>0</v>
          </cell>
          <cell r="I168">
            <v>0</v>
          </cell>
          <cell r="J168">
            <v>0</v>
          </cell>
          <cell r="K168">
            <v>0</v>
          </cell>
          <cell r="L168">
            <v>0</v>
          </cell>
          <cell r="M168">
            <v>0</v>
          </cell>
          <cell r="N168">
            <v>0</v>
          </cell>
          <cell r="O168">
            <v>0</v>
          </cell>
        </row>
        <row r="169">
          <cell r="A169" t="str">
            <v>A</v>
          </cell>
          <cell r="B169" t="e">
            <v>#N/A</v>
          </cell>
          <cell r="C169">
            <v>0</v>
          </cell>
          <cell r="D169">
            <v>0</v>
          </cell>
          <cell r="E169">
            <v>0</v>
          </cell>
          <cell r="F169">
            <v>0</v>
          </cell>
          <cell r="G169">
            <v>0</v>
          </cell>
          <cell r="H169">
            <v>0</v>
          </cell>
          <cell r="I169">
            <v>0</v>
          </cell>
          <cell r="J169">
            <v>0</v>
          </cell>
          <cell r="K169">
            <v>0</v>
          </cell>
          <cell r="L169">
            <v>0</v>
          </cell>
          <cell r="M169">
            <v>0</v>
          </cell>
          <cell r="N169">
            <v>0</v>
          </cell>
          <cell r="O169">
            <v>0</v>
          </cell>
        </row>
        <row r="170">
          <cell r="A170" t="str">
            <v>A</v>
          </cell>
          <cell r="B170" t="e">
            <v>#N/A</v>
          </cell>
          <cell r="C170">
            <v>0</v>
          </cell>
          <cell r="D170">
            <v>0</v>
          </cell>
          <cell r="E170">
            <v>0</v>
          </cell>
          <cell r="F170">
            <v>0</v>
          </cell>
          <cell r="G170">
            <v>0</v>
          </cell>
          <cell r="H170">
            <v>0</v>
          </cell>
          <cell r="I170">
            <v>0</v>
          </cell>
          <cell r="J170">
            <v>0</v>
          </cell>
          <cell r="K170">
            <v>0</v>
          </cell>
          <cell r="L170">
            <v>0</v>
          </cell>
          <cell r="M170">
            <v>0</v>
          </cell>
          <cell r="N170">
            <v>0</v>
          </cell>
          <cell r="O170">
            <v>0</v>
          </cell>
        </row>
        <row r="171">
          <cell r="A171" t="str">
            <v>A</v>
          </cell>
          <cell r="B171" t="e">
            <v>#N/A</v>
          </cell>
          <cell r="C171">
            <v>0</v>
          </cell>
          <cell r="D171">
            <v>0</v>
          </cell>
          <cell r="E171">
            <v>0</v>
          </cell>
          <cell r="F171">
            <v>0</v>
          </cell>
          <cell r="G171">
            <v>0</v>
          </cell>
          <cell r="H171">
            <v>0</v>
          </cell>
          <cell r="I171">
            <v>0</v>
          </cell>
          <cell r="J171">
            <v>0</v>
          </cell>
          <cell r="K171">
            <v>0</v>
          </cell>
          <cell r="L171">
            <v>0</v>
          </cell>
          <cell r="M171">
            <v>0</v>
          </cell>
          <cell r="N171">
            <v>0</v>
          </cell>
          <cell r="O171">
            <v>0</v>
          </cell>
        </row>
        <row r="172">
          <cell r="A172" t="str">
            <v>3AS</v>
          </cell>
          <cell r="C172" t="str">
            <v>합     계</v>
          </cell>
          <cell r="H172">
            <v>8650422</v>
          </cell>
          <cell r="J172">
            <v>22483260</v>
          </cell>
          <cell r="L172">
            <v>616437</v>
          </cell>
          <cell r="N172">
            <v>31750119</v>
          </cell>
        </row>
        <row r="173">
          <cell r="A173" t="str">
            <v>4A</v>
          </cell>
          <cell r="B173">
            <v>4</v>
          </cell>
          <cell r="C173" t="str">
            <v>4. OIL PIPE 신설</v>
          </cell>
          <cell r="D173" t="str">
            <v>각    종</v>
          </cell>
          <cell r="E173" t="str">
            <v>식</v>
          </cell>
          <cell r="F173">
            <v>1</v>
          </cell>
          <cell r="G173">
            <v>0</v>
          </cell>
          <cell r="H173">
            <v>0</v>
          </cell>
          <cell r="I173">
            <v>0</v>
          </cell>
          <cell r="J173">
            <v>0</v>
          </cell>
          <cell r="K173">
            <v>0</v>
          </cell>
          <cell r="L173">
            <v>0</v>
          </cell>
          <cell r="M173">
            <v>0</v>
          </cell>
          <cell r="N173">
            <v>0</v>
          </cell>
          <cell r="O173">
            <v>1</v>
          </cell>
        </row>
        <row r="174">
          <cell r="A174" t="str">
            <v>A</v>
          </cell>
          <cell r="B174" t="e">
            <v>#N/A</v>
          </cell>
          <cell r="C174" t="str">
            <v>가) 재 료 비</v>
          </cell>
          <cell r="D174">
            <v>0</v>
          </cell>
          <cell r="E174">
            <v>0</v>
          </cell>
          <cell r="F174">
            <v>0</v>
          </cell>
          <cell r="G174">
            <v>0</v>
          </cell>
          <cell r="H174">
            <v>0</v>
          </cell>
          <cell r="I174">
            <v>0</v>
          </cell>
          <cell r="J174">
            <v>0</v>
          </cell>
          <cell r="K174">
            <v>0</v>
          </cell>
          <cell r="L174">
            <v>0</v>
          </cell>
          <cell r="M174">
            <v>0</v>
          </cell>
          <cell r="N174">
            <v>0</v>
          </cell>
          <cell r="O174">
            <v>0</v>
          </cell>
        </row>
        <row r="175">
          <cell r="A175" t="str">
            <v>1033A</v>
          </cell>
          <cell r="B175">
            <v>1033</v>
          </cell>
          <cell r="C175" t="str">
            <v xml:space="preserve"> PVC PIPE</v>
          </cell>
          <cell r="D175" t="str">
            <v xml:space="preserve"> Φ200 x 6m</v>
          </cell>
          <cell r="E175" t="str">
            <v>본</v>
          </cell>
          <cell r="F175">
            <v>34</v>
          </cell>
          <cell r="G175">
            <v>199395</v>
          </cell>
          <cell r="H175">
            <v>6779430</v>
          </cell>
          <cell r="I175">
            <v>0</v>
          </cell>
          <cell r="J175">
            <v>0</v>
          </cell>
          <cell r="K175">
            <v>0</v>
          </cell>
          <cell r="L175">
            <v>0</v>
          </cell>
          <cell r="M175">
            <v>199395</v>
          </cell>
          <cell r="N175">
            <v>6779430</v>
          </cell>
          <cell r="O175">
            <v>0</v>
          </cell>
        </row>
        <row r="176">
          <cell r="A176" t="str">
            <v>1034A</v>
          </cell>
          <cell r="B176">
            <v>1034</v>
          </cell>
          <cell r="C176" t="str">
            <v xml:space="preserve"> 정티</v>
          </cell>
          <cell r="D176" t="str">
            <v xml:space="preserve"> Φ200㎜</v>
          </cell>
          <cell r="E176" t="str">
            <v>EA</v>
          </cell>
          <cell r="F176">
            <v>8</v>
          </cell>
          <cell r="G176">
            <v>171650</v>
          </cell>
          <cell r="H176">
            <v>1373200</v>
          </cell>
          <cell r="I176">
            <v>0</v>
          </cell>
          <cell r="J176">
            <v>0</v>
          </cell>
          <cell r="K176">
            <v>0</v>
          </cell>
          <cell r="L176">
            <v>0</v>
          </cell>
          <cell r="M176">
            <v>171650</v>
          </cell>
          <cell r="N176">
            <v>1373200</v>
          </cell>
          <cell r="O176">
            <v>0</v>
          </cell>
        </row>
        <row r="177">
          <cell r="A177" t="str">
            <v>1035A</v>
          </cell>
          <cell r="B177">
            <v>1035</v>
          </cell>
          <cell r="C177" t="str">
            <v xml:space="preserve"> 90˚엘보</v>
          </cell>
          <cell r="D177" t="str">
            <v xml:space="preserve"> Φ200㎜</v>
          </cell>
          <cell r="E177" t="str">
            <v>EA</v>
          </cell>
          <cell r="F177">
            <v>13</v>
          </cell>
          <cell r="G177">
            <v>92547</v>
          </cell>
          <cell r="H177">
            <v>1203111</v>
          </cell>
          <cell r="I177">
            <v>0</v>
          </cell>
          <cell r="J177">
            <v>0</v>
          </cell>
          <cell r="K177">
            <v>0</v>
          </cell>
          <cell r="L177">
            <v>0</v>
          </cell>
          <cell r="M177">
            <v>92547</v>
          </cell>
          <cell r="N177">
            <v>1203111</v>
          </cell>
          <cell r="O177">
            <v>0</v>
          </cell>
        </row>
        <row r="178">
          <cell r="A178" t="str">
            <v>1036A</v>
          </cell>
          <cell r="B178">
            <v>1036</v>
          </cell>
          <cell r="C178" t="str">
            <v xml:space="preserve"> LCD 모니터</v>
          </cell>
          <cell r="D178" t="str">
            <v xml:space="preserve"> 17인치</v>
          </cell>
          <cell r="E178" t="str">
            <v>EA</v>
          </cell>
          <cell r="F178">
            <v>2</v>
          </cell>
          <cell r="G178">
            <v>900000</v>
          </cell>
          <cell r="H178">
            <v>1800000</v>
          </cell>
          <cell r="I178">
            <v>0</v>
          </cell>
          <cell r="J178">
            <v>0</v>
          </cell>
          <cell r="K178">
            <v>0</v>
          </cell>
          <cell r="L178">
            <v>0</v>
          </cell>
          <cell r="M178">
            <v>900000</v>
          </cell>
          <cell r="N178">
            <v>1800000</v>
          </cell>
          <cell r="O178">
            <v>0</v>
          </cell>
        </row>
        <row r="179">
          <cell r="C179" t="str">
            <v>소    계</v>
          </cell>
          <cell r="H179">
            <v>11155741</v>
          </cell>
          <cell r="N179">
            <v>11155741</v>
          </cell>
        </row>
        <row r="180">
          <cell r="C180" t="str">
            <v>계</v>
          </cell>
          <cell r="E180" t="str">
            <v>x</v>
          </cell>
          <cell r="G180">
            <v>1</v>
          </cell>
          <cell r="H180">
            <v>11155741</v>
          </cell>
          <cell r="N180">
            <v>11155741</v>
          </cell>
        </row>
        <row r="181">
          <cell r="A181" t="str">
            <v>A</v>
          </cell>
        </row>
        <row r="182">
          <cell r="A182" t="str">
            <v>25A</v>
          </cell>
          <cell r="B182">
            <v>25</v>
          </cell>
          <cell r="C182" t="str">
            <v>나) 노 무 비</v>
          </cell>
          <cell r="D182" t="str">
            <v>배  관  공</v>
          </cell>
          <cell r="E182" t="str">
            <v>인</v>
          </cell>
          <cell r="F182">
            <v>1.19</v>
          </cell>
          <cell r="G182">
            <v>0</v>
          </cell>
          <cell r="H182">
            <v>0</v>
          </cell>
          <cell r="I182">
            <v>76823</v>
          </cell>
          <cell r="J182">
            <v>91419</v>
          </cell>
          <cell r="K182">
            <v>0</v>
          </cell>
          <cell r="L182">
            <v>0</v>
          </cell>
          <cell r="M182">
            <v>76823</v>
          </cell>
          <cell r="N182">
            <v>91419</v>
          </cell>
          <cell r="O182">
            <v>0</v>
          </cell>
        </row>
        <row r="183">
          <cell r="A183" t="str">
            <v>73A</v>
          </cell>
          <cell r="B183">
            <v>73</v>
          </cell>
          <cell r="C183">
            <v>0</v>
          </cell>
          <cell r="D183" t="str">
            <v>특 별 인 부</v>
          </cell>
          <cell r="E183" t="str">
            <v>인</v>
          </cell>
          <cell r="F183">
            <v>1.19</v>
          </cell>
          <cell r="G183">
            <v>0</v>
          </cell>
          <cell r="H183">
            <v>0</v>
          </cell>
          <cell r="I183">
            <v>65734</v>
          </cell>
          <cell r="J183">
            <v>78223</v>
          </cell>
          <cell r="K183">
            <v>0</v>
          </cell>
          <cell r="L183">
            <v>0</v>
          </cell>
          <cell r="M183">
            <v>65734</v>
          </cell>
          <cell r="N183">
            <v>78223</v>
          </cell>
          <cell r="O183">
            <v>0</v>
          </cell>
        </row>
        <row r="184">
          <cell r="A184" t="str">
            <v>74A</v>
          </cell>
          <cell r="B184">
            <v>74</v>
          </cell>
          <cell r="C184">
            <v>0</v>
          </cell>
          <cell r="D184" t="str">
            <v>보 통 인 부</v>
          </cell>
          <cell r="E184" t="str">
            <v>인</v>
          </cell>
          <cell r="F184">
            <v>77.010000000000005</v>
          </cell>
          <cell r="G184">
            <v>0</v>
          </cell>
          <cell r="H184">
            <v>0</v>
          </cell>
          <cell r="I184">
            <v>50683</v>
          </cell>
          <cell r="J184">
            <v>3903097</v>
          </cell>
          <cell r="K184">
            <v>0</v>
          </cell>
          <cell r="L184">
            <v>0</v>
          </cell>
          <cell r="M184">
            <v>50683</v>
          </cell>
          <cell r="N184">
            <v>3903097</v>
          </cell>
          <cell r="O184">
            <v>0</v>
          </cell>
        </row>
        <row r="185">
          <cell r="C185" t="str">
            <v>소    계</v>
          </cell>
          <cell r="J185">
            <v>4072739</v>
          </cell>
          <cell r="N185">
            <v>4072739</v>
          </cell>
        </row>
        <row r="186">
          <cell r="C186" t="str">
            <v>계</v>
          </cell>
          <cell r="E186" t="str">
            <v>x</v>
          </cell>
          <cell r="I186">
            <v>1</v>
          </cell>
          <cell r="J186">
            <v>4072739</v>
          </cell>
          <cell r="N186">
            <v>4072739</v>
          </cell>
        </row>
        <row r="188">
          <cell r="A188" t="str">
            <v>25A</v>
          </cell>
          <cell r="B188">
            <v>25</v>
          </cell>
          <cell r="C188" t="str">
            <v>다) 공 구 손 료</v>
          </cell>
          <cell r="D188" t="str">
            <v>배  관  공</v>
          </cell>
          <cell r="E188" t="str">
            <v>인</v>
          </cell>
          <cell r="F188">
            <v>0.03</v>
          </cell>
          <cell r="K188">
            <v>76823</v>
          </cell>
          <cell r="L188">
            <v>2304</v>
          </cell>
          <cell r="M188">
            <v>76823</v>
          </cell>
          <cell r="N188">
            <v>2304</v>
          </cell>
          <cell r="O188">
            <v>0</v>
          </cell>
        </row>
        <row r="189">
          <cell r="A189" t="str">
            <v>73A</v>
          </cell>
          <cell r="B189">
            <v>73</v>
          </cell>
          <cell r="C189">
            <v>0</v>
          </cell>
          <cell r="D189" t="str">
            <v>특 별 인 부</v>
          </cell>
          <cell r="E189" t="str">
            <v>인</v>
          </cell>
          <cell r="F189">
            <v>0.03</v>
          </cell>
          <cell r="K189">
            <v>65734</v>
          </cell>
          <cell r="L189">
            <v>1972</v>
          </cell>
          <cell r="M189">
            <v>65734</v>
          </cell>
          <cell r="N189">
            <v>1972</v>
          </cell>
          <cell r="O189">
            <v>0</v>
          </cell>
        </row>
        <row r="190">
          <cell r="A190" t="str">
            <v>74A</v>
          </cell>
          <cell r="B190">
            <v>74</v>
          </cell>
          <cell r="C190">
            <v>0</v>
          </cell>
          <cell r="D190" t="str">
            <v>보 통 인 부</v>
          </cell>
          <cell r="E190" t="str">
            <v>인</v>
          </cell>
          <cell r="F190">
            <v>0</v>
          </cell>
          <cell r="K190">
            <v>50683</v>
          </cell>
          <cell r="L190">
            <v>0</v>
          </cell>
          <cell r="M190">
            <v>0</v>
          </cell>
          <cell r="N190">
            <v>0</v>
          </cell>
          <cell r="O190">
            <v>0</v>
          </cell>
        </row>
        <row r="191">
          <cell r="C191" t="str">
            <v>소    계</v>
          </cell>
          <cell r="L191">
            <v>4276</v>
          </cell>
          <cell r="N191">
            <v>4276</v>
          </cell>
        </row>
        <row r="192">
          <cell r="C192" t="str">
            <v>계</v>
          </cell>
          <cell r="E192" t="str">
            <v>x</v>
          </cell>
          <cell r="K192">
            <v>1</v>
          </cell>
          <cell r="L192">
            <v>4276</v>
          </cell>
          <cell r="N192">
            <v>4276</v>
          </cell>
        </row>
        <row r="193">
          <cell r="A193" t="str">
            <v>A</v>
          </cell>
          <cell r="B193" t="e">
            <v>#N/A</v>
          </cell>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A194" t="str">
            <v>A</v>
          </cell>
          <cell r="B194" t="e">
            <v>#N/A</v>
          </cell>
          <cell r="C194">
            <v>0</v>
          </cell>
          <cell r="D194">
            <v>0</v>
          </cell>
          <cell r="E194">
            <v>0</v>
          </cell>
          <cell r="F194">
            <v>0</v>
          </cell>
          <cell r="G194">
            <v>0</v>
          </cell>
          <cell r="H194">
            <v>0</v>
          </cell>
          <cell r="I194">
            <v>0</v>
          </cell>
          <cell r="J194">
            <v>0</v>
          </cell>
          <cell r="K194">
            <v>0</v>
          </cell>
          <cell r="L194">
            <v>0</v>
          </cell>
          <cell r="M194">
            <v>0</v>
          </cell>
          <cell r="N194">
            <v>0</v>
          </cell>
          <cell r="O194">
            <v>0</v>
          </cell>
        </row>
        <row r="195">
          <cell r="A195" t="str">
            <v>A</v>
          </cell>
          <cell r="B195" t="e">
            <v>#N/A</v>
          </cell>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A196" t="str">
            <v>4AS</v>
          </cell>
          <cell r="C196" t="str">
            <v>합     계</v>
          </cell>
          <cell r="H196">
            <v>11155741</v>
          </cell>
          <cell r="J196">
            <v>4072739</v>
          </cell>
          <cell r="L196">
            <v>4276</v>
          </cell>
          <cell r="N196">
            <v>45698268</v>
          </cell>
        </row>
      </sheetData>
      <sheetData sheetId="9" refreshError="1">
        <row r="1">
          <cell r="C1" t="str">
            <v>수    량    산    출    서</v>
          </cell>
        </row>
        <row r="3">
          <cell r="C3" t="str">
            <v>공 사 종 류</v>
          </cell>
          <cell r="D3" t="str">
            <v>규      격</v>
          </cell>
          <cell r="E3" t="str">
            <v>산                    식</v>
          </cell>
          <cell r="T3" t="str">
            <v>단 위</v>
          </cell>
          <cell r="U3" t="str">
            <v>수 량</v>
          </cell>
          <cell r="V3" t="str">
            <v>기 사</v>
          </cell>
        </row>
        <row r="5">
          <cell r="A5">
            <v>1</v>
          </cell>
          <cell r="B5">
            <v>1</v>
          </cell>
          <cell r="C5" t="str">
            <v>1. 집유정 신설</v>
          </cell>
          <cell r="D5" t="str">
            <v>5.3m x 3.1m x 4.8m</v>
          </cell>
          <cell r="T5" t="str">
            <v>개소</v>
          </cell>
          <cell r="U5">
            <v>1</v>
          </cell>
          <cell r="V5">
            <v>4</v>
          </cell>
          <cell r="X5" t="str">
            <v xml:space="preserve"> 집유정 신설</v>
          </cell>
        </row>
        <row r="6">
          <cell r="A6" t="e">
            <v>#N/A</v>
          </cell>
          <cell r="C6" t="str">
            <v>가) 재 료 비</v>
          </cell>
          <cell r="S6" t="str">
            <v>할증%</v>
          </cell>
        </row>
        <row r="7">
          <cell r="A7">
            <v>1001</v>
          </cell>
          <cell r="B7">
            <v>1001</v>
          </cell>
          <cell r="C7" t="str">
            <v xml:space="preserve"> 적 벽 돌</v>
          </cell>
          <cell r="D7" t="str">
            <v xml:space="preserve"> 0.5B</v>
          </cell>
          <cell r="E7">
            <v>661</v>
          </cell>
          <cell r="F7" t="str">
            <v>x</v>
          </cell>
          <cell r="G7">
            <v>1</v>
          </cell>
          <cell r="P7" t="str">
            <v>=</v>
          </cell>
          <cell r="Q7">
            <v>661</v>
          </cell>
          <cell r="R7" t="str">
            <v>x</v>
          </cell>
          <cell r="S7">
            <v>3</v>
          </cell>
          <cell r="T7" t="str">
            <v>매</v>
          </cell>
          <cell r="U7">
            <v>680</v>
          </cell>
          <cell r="W7">
            <v>220</v>
          </cell>
        </row>
        <row r="8">
          <cell r="A8">
            <v>1002</v>
          </cell>
          <cell r="B8">
            <v>1002</v>
          </cell>
          <cell r="C8" t="str">
            <v xml:space="preserve"> 시 멘 트</v>
          </cell>
          <cell r="D8" t="str">
            <v xml:space="preserve"> 포틀랜드 40kg</v>
          </cell>
          <cell r="E8">
            <v>2.1</v>
          </cell>
          <cell r="F8" t="str">
            <v>x</v>
          </cell>
          <cell r="G8">
            <v>1</v>
          </cell>
          <cell r="P8" t="str">
            <v>=</v>
          </cell>
          <cell r="Q8">
            <v>2.1</v>
          </cell>
          <cell r="R8" t="str">
            <v>x</v>
          </cell>
          <cell r="T8" t="str">
            <v>포</v>
          </cell>
          <cell r="U8">
            <v>2</v>
          </cell>
          <cell r="W8">
            <v>3050</v>
          </cell>
        </row>
        <row r="9">
          <cell r="A9">
            <v>1003</v>
          </cell>
          <cell r="B9">
            <v>1003</v>
          </cell>
          <cell r="C9" t="str">
            <v xml:space="preserve"> 모    래</v>
          </cell>
          <cell r="D9" t="str">
            <v xml:space="preserve"> 세  사</v>
          </cell>
          <cell r="E9">
            <v>0.18</v>
          </cell>
          <cell r="F9" t="str">
            <v>x</v>
          </cell>
          <cell r="G9">
            <v>1</v>
          </cell>
          <cell r="P9" t="str">
            <v>=</v>
          </cell>
          <cell r="Q9">
            <v>0.18</v>
          </cell>
          <cell r="R9" t="str">
            <v>x</v>
          </cell>
          <cell r="T9" t="str">
            <v>㎥</v>
          </cell>
          <cell r="U9">
            <v>0.18</v>
          </cell>
          <cell r="W9">
            <v>11000</v>
          </cell>
        </row>
        <row r="10">
          <cell r="A10">
            <v>1004</v>
          </cell>
          <cell r="B10">
            <v>1004</v>
          </cell>
          <cell r="C10" t="str">
            <v xml:space="preserve"> 무늬강판</v>
          </cell>
          <cell r="D10" t="str">
            <v xml:space="preserve"> 6t</v>
          </cell>
          <cell r="E10">
            <v>122.97</v>
          </cell>
          <cell r="F10" t="str">
            <v>x</v>
          </cell>
          <cell r="G10">
            <v>1</v>
          </cell>
          <cell r="P10" t="str">
            <v>=</v>
          </cell>
          <cell r="Q10">
            <v>122.97</v>
          </cell>
          <cell r="R10" t="str">
            <v>x</v>
          </cell>
          <cell r="T10" t="str">
            <v>㎏</v>
          </cell>
          <cell r="U10">
            <v>122.97</v>
          </cell>
          <cell r="W10">
            <v>395</v>
          </cell>
        </row>
        <row r="11">
          <cell r="A11">
            <v>1005</v>
          </cell>
          <cell r="B11">
            <v>1005</v>
          </cell>
          <cell r="C11" t="str">
            <v xml:space="preserve"> ㄱ - 형강</v>
          </cell>
          <cell r="D11" t="str">
            <v xml:space="preserve"> 50x50x6t</v>
          </cell>
          <cell r="E11">
            <v>10.06</v>
          </cell>
          <cell r="F11" t="str">
            <v>x</v>
          </cell>
          <cell r="G11">
            <v>1</v>
          </cell>
          <cell r="P11" t="str">
            <v>=</v>
          </cell>
          <cell r="Q11">
            <v>10.06</v>
          </cell>
          <cell r="R11" t="str">
            <v>x</v>
          </cell>
          <cell r="T11" t="str">
            <v>㎏</v>
          </cell>
          <cell r="U11">
            <v>10.06</v>
          </cell>
          <cell r="W11">
            <v>370</v>
          </cell>
        </row>
        <row r="12">
          <cell r="A12">
            <v>1023</v>
          </cell>
          <cell r="B12">
            <v>1023</v>
          </cell>
          <cell r="C12" t="str">
            <v xml:space="preserve"> 합판 거푸집</v>
          </cell>
          <cell r="D12" t="str">
            <v xml:space="preserve"> 4회 사용</v>
          </cell>
          <cell r="E12">
            <v>147.4</v>
          </cell>
          <cell r="F12" t="str">
            <v>x</v>
          </cell>
          <cell r="G12">
            <v>1</v>
          </cell>
          <cell r="P12" t="str">
            <v>=</v>
          </cell>
          <cell r="Q12">
            <v>147.4</v>
          </cell>
          <cell r="R12" t="str">
            <v>x</v>
          </cell>
          <cell r="T12" t="str">
            <v>㎡</v>
          </cell>
          <cell r="U12">
            <v>147.4</v>
          </cell>
          <cell r="W12">
            <v>4688</v>
          </cell>
        </row>
        <row r="13">
          <cell r="A13">
            <v>1006</v>
          </cell>
          <cell r="B13">
            <v>1006</v>
          </cell>
          <cell r="C13" t="str">
            <v xml:space="preserve"> 용 접 봉</v>
          </cell>
          <cell r="D13" t="str">
            <v xml:space="preserve"> Φ32㎜</v>
          </cell>
          <cell r="E13">
            <v>2.4500000000000002</v>
          </cell>
          <cell r="F13" t="str">
            <v>x</v>
          </cell>
          <cell r="G13">
            <v>1</v>
          </cell>
          <cell r="P13" t="str">
            <v>=</v>
          </cell>
          <cell r="Q13">
            <v>2.4500000000000002</v>
          </cell>
          <cell r="R13" t="str">
            <v>x</v>
          </cell>
          <cell r="T13" t="str">
            <v>㎏</v>
          </cell>
          <cell r="U13">
            <v>2.4500000000000002</v>
          </cell>
          <cell r="W13">
            <v>1190</v>
          </cell>
        </row>
        <row r="14">
          <cell r="A14">
            <v>1007</v>
          </cell>
          <cell r="B14">
            <v>1007</v>
          </cell>
          <cell r="C14" t="str">
            <v xml:space="preserve"> 산    소</v>
          </cell>
          <cell r="D14" t="str">
            <v xml:space="preserve"> 6000ℓ</v>
          </cell>
          <cell r="E14">
            <v>0.13</v>
          </cell>
          <cell r="F14" t="str">
            <v>x</v>
          </cell>
          <cell r="G14">
            <v>1</v>
          </cell>
          <cell r="P14" t="str">
            <v>=</v>
          </cell>
          <cell r="Q14">
            <v>0.13</v>
          </cell>
          <cell r="R14" t="str">
            <v>x</v>
          </cell>
          <cell r="T14" t="str">
            <v>병</v>
          </cell>
          <cell r="U14">
            <v>0.13</v>
          </cell>
          <cell r="W14">
            <v>18000</v>
          </cell>
        </row>
        <row r="15">
          <cell r="A15">
            <v>1008</v>
          </cell>
          <cell r="B15">
            <v>1008</v>
          </cell>
          <cell r="C15" t="str">
            <v xml:space="preserve"> 아세틸렌</v>
          </cell>
          <cell r="D15">
            <v>0</v>
          </cell>
          <cell r="E15">
            <v>0.37</v>
          </cell>
          <cell r="F15" t="str">
            <v>x</v>
          </cell>
          <cell r="G15">
            <v>1</v>
          </cell>
          <cell r="P15" t="str">
            <v>=</v>
          </cell>
          <cell r="Q15">
            <v>0.37</v>
          </cell>
          <cell r="R15" t="str">
            <v>x</v>
          </cell>
          <cell r="T15" t="str">
            <v>㎏</v>
          </cell>
          <cell r="U15">
            <v>0.37</v>
          </cell>
          <cell r="W15">
            <v>9200</v>
          </cell>
        </row>
        <row r="16">
          <cell r="A16">
            <v>1012</v>
          </cell>
          <cell r="B16">
            <v>1012</v>
          </cell>
          <cell r="C16" t="str">
            <v xml:space="preserve"> 이형철근</v>
          </cell>
          <cell r="D16" t="str">
            <v xml:space="preserve"> D-19</v>
          </cell>
          <cell r="E16">
            <v>2868.52</v>
          </cell>
          <cell r="F16" t="str">
            <v>x</v>
          </cell>
          <cell r="G16">
            <v>1</v>
          </cell>
          <cell r="P16" t="str">
            <v>=</v>
          </cell>
          <cell r="Q16">
            <v>2868.52</v>
          </cell>
          <cell r="R16" t="str">
            <v>x</v>
          </cell>
          <cell r="T16" t="str">
            <v>㎏</v>
          </cell>
          <cell r="U16">
            <v>2868.52</v>
          </cell>
          <cell r="W16">
            <v>348</v>
          </cell>
        </row>
        <row r="17">
          <cell r="A17">
            <v>1010</v>
          </cell>
          <cell r="B17">
            <v>1010</v>
          </cell>
          <cell r="C17" t="str">
            <v xml:space="preserve"> 이형철근</v>
          </cell>
          <cell r="D17" t="str">
            <v xml:space="preserve"> D-13</v>
          </cell>
          <cell r="E17">
            <v>852.5</v>
          </cell>
          <cell r="F17" t="str">
            <v>x</v>
          </cell>
          <cell r="G17">
            <v>1</v>
          </cell>
          <cell r="P17" t="str">
            <v>=</v>
          </cell>
          <cell r="Q17">
            <v>852.5</v>
          </cell>
          <cell r="R17" t="str">
            <v>x</v>
          </cell>
          <cell r="T17" t="str">
            <v>㎏</v>
          </cell>
          <cell r="U17">
            <v>852.5</v>
          </cell>
          <cell r="W17">
            <v>353</v>
          </cell>
        </row>
        <row r="18">
          <cell r="A18">
            <v>1013</v>
          </cell>
          <cell r="B18">
            <v>1013</v>
          </cell>
          <cell r="C18" t="str">
            <v xml:space="preserve"> 결 속 선</v>
          </cell>
          <cell r="D18" t="str">
            <v xml:space="preserve"> 0.9㎜</v>
          </cell>
          <cell r="E18">
            <v>24.18</v>
          </cell>
          <cell r="F18" t="str">
            <v>x</v>
          </cell>
          <cell r="G18">
            <v>1</v>
          </cell>
          <cell r="P18" t="str">
            <v>=</v>
          </cell>
          <cell r="Q18">
            <v>24.18</v>
          </cell>
          <cell r="R18" t="str">
            <v>x</v>
          </cell>
          <cell r="T18" t="str">
            <v>㎏</v>
          </cell>
          <cell r="U18">
            <v>24.18</v>
          </cell>
          <cell r="W18">
            <v>534</v>
          </cell>
        </row>
        <row r="19">
          <cell r="A19">
            <v>1019</v>
          </cell>
          <cell r="B19">
            <v>1019</v>
          </cell>
          <cell r="C19" t="str">
            <v xml:space="preserve"> 막    돌</v>
          </cell>
          <cell r="D19" t="str">
            <v xml:space="preserve"> 200mm이하</v>
          </cell>
          <cell r="E19">
            <v>5.4450000000000003</v>
          </cell>
          <cell r="F19" t="str">
            <v>x</v>
          </cell>
          <cell r="G19">
            <v>1</v>
          </cell>
          <cell r="P19" t="str">
            <v>=</v>
          </cell>
          <cell r="Q19">
            <v>5.4450000000000003</v>
          </cell>
          <cell r="R19" t="str">
            <v>x</v>
          </cell>
          <cell r="T19" t="str">
            <v>㎥</v>
          </cell>
          <cell r="U19">
            <v>5.44</v>
          </cell>
          <cell r="W19">
            <v>12000</v>
          </cell>
        </row>
        <row r="20">
          <cell r="A20">
            <v>1021</v>
          </cell>
          <cell r="B20">
            <v>1021</v>
          </cell>
          <cell r="C20" t="str">
            <v xml:space="preserve"> 레 미 콘</v>
          </cell>
          <cell r="D20" t="str">
            <v xml:space="preserve"> #25-210-8</v>
          </cell>
          <cell r="E20">
            <v>33.700000000000003</v>
          </cell>
          <cell r="F20" t="str">
            <v>x</v>
          </cell>
          <cell r="G20">
            <v>1</v>
          </cell>
          <cell r="P20" t="str">
            <v>=</v>
          </cell>
          <cell r="Q20">
            <v>33.700000000000003</v>
          </cell>
          <cell r="R20" t="str">
            <v>x</v>
          </cell>
          <cell r="T20" t="str">
            <v>㎥</v>
          </cell>
          <cell r="U20">
            <v>33.700000000000003</v>
          </cell>
          <cell r="W20">
            <v>49050</v>
          </cell>
        </row>
        <row r="21">
          <cell r="A21">
            <v>1022</v>
          </cell>
          <cell r="B21">
            <v>1022</v>
          </cell>
          <cell r="C21" t="str">
            <v xml:space="preserve"> 레 미 콘</v>
          </cell>
          <cell r="D21" t="str">
            <v xml:space="preserve"> #40-135-8</v>
          </cell>
          <cell r="E21">
            <v>1.83</v>
          </cell>
          <cell r="F21" t="str">
            <v>x</v>
          </cell>
          <cell r="G21">
            <v>1</v>
          </cell>
          <cell r="P21" t="str">
            <v>=</v>
          </cell>
          <cell r="Q21">
            <v>1.83</v>
          </cell>
          <cell r="R21" t="str">
            <v>x</v>
          </cell>
          <cell r="T21" t="str">
            <v>㎥</v>
          </cell>
          <cell r="U21">
            <v>1.83</v>
          </cell>
          <cell r="W21">
            <v>40720</v>
          </cell>
        </row>
        <row r="22">
          <cell r="A22">
            <v>1020</v>
          </cell>
          <cell r="B22">
            <v>1020</v>
          </cell>
          <cell r="C22" t="str">
            <v xml:space="preserve"> 자    갈</v>
          </cell>
          <cell r="D22" t="str">
            <v xml:space="preserve"> 25mm이하</v>
          </cell>
          <cell r="E22">
            <v>3.66</v>
          </cell>
          <cell r="F22" t="str">
            <v>x</v>
          </cell>
          <cell r="G22">
            <v>1</v>
          </cell>
          <cell r="P22" t="str">
            <v>=</v>
          </cell>
          <cell r="Q22">
            <v>3.66</v>
          </cell>
          <cell r="R22" t="str">
            <v>x</v>
          </cell>
          <cell r="T22" t="str">
            <v>㎥</v>
          </cell>
          <cell r="U22">
            <v>3.66</v>
          </cell>
          <cell r="W22">
            <v>20000</v>
          </cell>
        </row>
        <row r="23">
          <cell r="A23">
            <v>1037</v>
          </cell>
          <cell r="B23">
            <v>1037</v>
          </cell>
          <cell r="C23" t="str">
            <v xml:space="preserve"> 경동연선</v>
          </cell>
          <cell r="D23" t="str">
            <v xml:space="preserve"> 60㎟</v>
          </cell>
          <cell r="E23">
            <v>27</v>
          </cell>
          <cell r="F23" t="str">
            <v>x</v>
          </cell>
          <cell r="G23">
            <v>1</v>
          </cell>
          <cell r="P23" t="str">
            <v>=</v>
          </cell>
          <cell r="Q23">
            <v>27</v>
          </cell>
          <cell r="R23" t="str">
            <v>x</v>
          </cell>
          <cell r="T23" t="str">
            <v>m</v>
          </cell>
          <cell r="U23">
            <v>27</v>
          </cell>
          <cell r="W23">
            <v>1891</v>
          </cell>
        </row>
        <row r="24">
          <cell r="A24">
            <v>1038</v>
          </cell>
          <cell r="B24">
            <v>1038</v>
          </cell>
          <cell r="C24" t="str">
            <v xml:space="preserve"> 접지클램프</v>
          </cell>
          <cell r="D24" t="str">
            <v xml:space="preserve"> 60㎟x60㎟</v>
          </cell>
          <cell r="E24">
            <v>16</v>
          </cell>
          <cell r="F24" t="str">
            <v>x</v>
          </cell>
          <cell r="G24">
            <v>1</v>
          </cell>
          <cell r="P24" t="str">
            <v>=</v>
          </cell>
          <cell r="Q24">
            <v>16</v>
          </cell>
          <cell r="R24" t="str">
            <v>x</v>
          </cell>
          <cell r="T24" t="str">
            <v>EA</v>
          </cell>
          <cell r="U24">
            <v>16</v>
          </cell>
          <cell r="W24">
            <v>1500</v>
          </cell>
        </row>
        <row r="25">
          <cell r="A25">
            <v>1039</v>
          </cell>
          <cell r="B25">
            <v>1039</v>
          </cell>
          <cell r="C25" t="str">
            <v xml:space="preserve"> 에나멜 페인트</v>
          </cell>
          <cell r="D25" t="str">
            <v xml:space="preserve"> 말래라이트#227, 2회칠</v>
          </cell>
          <cell r="E25">
            <v>70.099999999999994</v>
          </cell>
          <cell r="F25" t="str">
            <v>x</v>
          </cell>
          <cell r="G25">
            <v>1</v>
          </cell>
          <cell r="P25" t="str">
            <v>=</v>
          </cell>
          <cell r="Q25">
            <v>70.099999999999994</v>
          </cell>
          <cell r="R25" t="str">
            <v>x</v>
          </cell>
          <cell r="T25" t="str">
            <v>ℓ</v>
          </cell>
          <cell r="U25">
            <v>70.099999999999994</v>
          </cell>
          <cell r="W25">
            <v>5938</v>
          </cell>
        </row>
        <row r="26">
          <cell r="A26">
            <v>1042</v>
          </cell>
          <cell r="B26">
            <v>1042</v>
          </cell>
          <cell r="C26" t="str">
            <v xml:space="preserve"> 연마지</v>
          </cell>
          <cell r="D26" t="str">
            <v xml:space="preserve"> #120</v>
          </cell>
          <cell r="E26">
            <v>7.35</v>
          </cell>
          <cell r="F26" t="str">
            <v>x</v>
          </cell>
          <cell r="G26">
            <v>1</v>
          </cell>
          <cell r="P26" t="str">
            <v>=</v>
          </cell>
          <cell r="Q26">
            <v>7.35</v>
          </cell>
          <cell r="R26" t="str">
            <v>x</v>
          </cell>
          <cell r="T26" t="str">
            <v>매</v>
          </cell>
          <cell r="U26">
            <v>7.35</v>
          </cell>
          <cell r="W26">
            <v>150</v>
          </cell>
        </row>
        <row r="27">
          <cell r="A27">
            <v>1043</v>
          </cell>
          <cell r="B27">
            <v>1043</v>
          </cell>
          <cell r="C27" t="str">
            <v xml:space="preserve"> 퍼티</v>
          </cell>
          <cell r="D27" t="str">
            <v xml:space="preserve"> 에폭시</v>
          </cell>
          <cell r="E27">
            <v>51.59</v>
          </cell>
          <cell r="F27" t="str">
            <v>x</v>
          </cell>
          <cell r="G27">
            <v>1</v>
          </cell>
          <cell r="P27" t="str">
            <v>=</v>
          </cell>
          <cell r="Q27">
            <v>51.59</v>
          </cell>
          <cell r="R27" t="str">
            <v>x</v>
          </cell>
          <cell r="T27" t="str">
            <v>㎏</v>
          </cell>
          <cell r="U27">
            <v>51.59</v>
          </cell>
          <cell r="W27">
            <v>1950</v>
          </cell>
        </row>
        <row r="28">
          <cell r="A28">
            <v>1044</v>
          </cell>
          <cell r="B28">
            <v>1044</v>
          </cell>
          <cell r="C28" t="str">
            <v xml:space="preserve"> 신너</v>
          </cell>
          <cell r="D28" t="str">
            <v xml:space="preserve"> 에폭시계</v>
          </cell>
          <cell r="E28">
            <v>2.35</v>
          </cell>
          <cell r="F28" t="str">
            <v>x</v>
          </cell>
          <cell r="G28">
            <v>1</v>
          </cell>
          <cell r="P28" t="str">
            <v>=</v>
          </cell>
          <cell r="Q28">
            <v>2.35</v>
          </cell>
          <cell r="R28" t="str">
            <v>x</v>
          </cell>
          <cell r="T28" t="str">
            <v>ℓ</v>
          </cell>
          <cell r="U28">
            <v>2.35</v>
          </cell>
          <cell r="W28">
            <v>3180</v>
          </cell>
        </row>
        <row r="29">
          <cell r="A29">
            <v>1040</v>
          </cell>
          <cell r="B29">
            <v>1040</v>
          </cell>
          <cell r="C29" t="str">
            <v xml:space="preserve"> 공사용 배수펌프</v>
          </cell>
          <cell r="D29" t="str">
            <v xml:space="preserve"> 1Φ 7.5kW</v>
          </cell>
          <cell r="E29">
            <v>1</v>
          </cell>
          <cell r="F29" t="str">
            <v>x</v>
          </cell>
          <cell r="G29">
            <v>1</v>
          </cell>
          <cell r="P29" t="str">
            <v>=</v>
          </cell>
          <cell r="Q29">
            <v>1</v>
          </cell>
          <cell r="R29" t="str">
            <v>x</v>
          </cell>
          <cell r="T29" t="str">
            <v>대</v>
          </cell>
          <cell r="U29">
            <v>1</v>
          </cell>
          <cell r="W29">
            <v>1338000</v>
          </cell>
        </row>
        <row r="30">
          <cell r="A30" t="e">
            <v>#N/A</v>
          </cell>
        </row>
        <row r="31">
          <cell r="A31" t="e">
            <v>#N/A</v>
          </cell>
        </row>
        <row r="53">
          <cell r="A53" t="e">
            <v>#N/A</v>
          </cell>
          <cell r="C53" t="str">
            <v>1. 집유정 신설</v>
          </cell>
          <cell r="D53" t="str">
            <v>5.3m x 3.1m x 4.8m</v>
          </cell>
          <cell r="E53" t="str">
            <v>인 공 산 출 기 초</v>
          </cell>
          <cell r="T53" t="str">
            <v>개소</v>
          </cell>
          <cell r="U53">
            <v>1</v>
          </cell>
        </row>
        <row r="54">
          <cell r="A54" t="e">
            <v>#N/A</v>
          </cell>
          <cell r="C54" t="str">
            <v>인 공 산 출</v>
          </cell>
          <cell r="G54" t="str">
            <v>수량</v>
          </cell>
        </row>
        <row r="55">
          <cell r="A55">
            <v>1028</v>
          </cell>
          <cell r="B55">
            <v>1028</v>
          </cell>
          <cell r="C55" t="str">
            <v xml:space="preserve"> 벽돌 쌓기</v>
          </cell>
          <cell r="D55" t="str">
            <v xml:space="preserve"> 0.5B</v>
          </cell>
          <cell r="G55" t="str">
            <v>661/1000</v>
          </cell>
          <cell r="I55" t="str">
            <v>높이</v>
          </cell>
          <cell r="K55" t="str">
            <v>5000매미만</v>
          </cell>
          <cell r="V55" t="str">
            <v>건 8-1-2</v>
          </cell>
        </row>
        <row r="56">
          <cell r="A56">
            <v>15</v>
          </cell>
          <cell r="B56">
            <v>15</v>
          </cell>
          <cell r="D56" t="str">
            <v>조  적  공</v>
          </cell>
          <cell r="E56">
            <v>1.8</v>
          </cell>
          <cell r="F56" t="str">
            <v>x</v>
          </cell>
          <cell r="G56">
            <v>0.66100000000000003</v>
          </cell>
          <cell r="H56" t="str">
            <v>x</v>
          </cell>
          <cell r="I56">
            <v>1.2</v>
          </cell>
          <cell r="J56" t="str">
            <v>x</v>
          </cell>
          <cell r="K56">
            <v>1.1499999999999999</v>
          </cell>
          <cell r="L56" t="str">
            <v>x</v>
          </cell>
          <cell r="M56">
            <v>1</v>
          </cell>
          <cell r="N56" t="str">
            <v>x</v>
          </cell>
          <cell r="O56">
            <v>1</v>
          </cell>
          <cell r="P56" t="str">
            <v>=</v>
          </cell>
          <cell r="Q56">
            <v>1.64</v>
          </cell>
          <cell r="R56" t="str">
            <v>×</v>
          </cell>
          <cell r="S56">
            <v>1</v>
          </cell>
          <cell r="T56" t="str">
            <v>인</v>
          </cell>
          <cell r="U56">
            <v>1.64</v>
          </cell>
        </row>
        <row r="57">
          <cell r="A57">
            <v>74</v>
          </cell>
          <cell r="B57">
            <v>74</v>
          </cell>
          <cell r="D57" t="str">
            <v>보 통 인 부</v>
          </cell>
          <cell r="E57">
            <v>1</v>
          </cell>
          <cell r="F57" t="str">
            <v>x</v>
          </cell>
          <cell r="G57">
            <v>0.66100000000000003</v>
          </cell>
          <cell r="H57" t="str">
            <v>x</v>
          </cell>
          <cell r="I57">
            <v>1.2</v>
          </cell>
          <cell r="J57" t="str">
            <v>x</v>
          </cell>
          <cell r="K57">
            <v>1.1499999999999999</v>
          </cell>
          <cell r="L57" t="str">
            <v>x</v>
          </cell>
          <cell r="M57">
            <v>1</v>
          </cell>
          <cell r="N57" t="str">
            <v>x</v>
          </cell>
          <cell r="O57">
            <v>1</v>
          </cell>
          <cell r="P57" t="str">
            <v>=</v>
          </cell>
          <cell r="Q57">
            <v>0.91</v>
          </cell>
          <cell r="R57" t="str">
            <v>×</v>
          </cell>
          <cell r="S57">
            <v>1</v>
          </cell>
          <cell r="T57" t="str">
            <v>인</v>
          </cell>
          <cell r="U57">
            <v>0.91</v>
          </cell>
        </row>
        <row r="58">
          <cell r="A58">
            <v>1025</v>
          </cell>
          <cell r="B58">
            <v>1025</v>
          </cell>
          <cell r="C58" t="str">
            <v xml:space="preserve"> 잡철물 제작설치</v>
          </cell>
          <cell r="D58" t="str">
            <v xml:space="preserve"> 간단</v>
          </cell>
          <cell r="G58" t="str">
            <v>133/1000</v>
          </cell>
          <cell r="V58" t="str">
            <v>건 15-6</v>
          </cell>
        </row>
        <row r="59">
          <cell r="A59">
            <v>6</v>
          </cell>
          <cell r="B59">
            <v>6</v>
          </cell>
          <cell r="D59" t="str">
            <v>철       공</v>
          </cell>
          <cell r="E59">
            <v>27.65</v>
          </cell>
          <cell r="F59" t="str">
            <v>x</v>
          </cell>
          <cell r="G59">
            <v>0.13300000000000001</v>
          </cell>
          <cell r="H59" t="str">
            <v>x</v>
          </cell>
          <cell r="I59">
            <v>1</v>
          </cell>
          <cell r="J59" t="str">
            <v>x</v>
          </cell>
          <cell r="K59">
            <v>1</v>
          </cell>
          <cell r="L59" t="str">
            <v>x</v>
          </cell>
          <cell r="M59">
            <v>1</v>
          </cell>
          <cell r="N59" t="str">
            <v>x</v>
          </cell>
          <cell r="O59">
            <v>1</v>
          </cell>
          <cell r="P59" t="str">
            <v>=</v>
          </cell>
          <cell r="Q59">
            <v>3.67</v>
          </cell>
          <cell r="R59" t="str">
            <v>×</v>
          </cell>
          <cell r="S59">
            <v>1</v>
          </cell>
          <cell r="T59" t="str">
            <v>인</v>
          </cell>
          <cell r="U59">
            <v>3.67</v>
          </cell>
        </row>
        <row r="60">
          <cell r="A60">
            <v>74</v>
          </cell>
          <cell r="B60">
            <v>74</v>
          </cell>
          <cell r="D60" t="str">
            <v>보 통 인 부</v>
          </cell>
          <cell r="E60">
            <v>0.66</v>
          </cell>
          <cell r="F60" t="str">
            <v>x</v>
          </cell>
          <cell r="G60">
            <v>0.13300000000000001</v>
          </cell>
          <cell r="H60" t="str">
            <v>x</v>
          </cell>
          <cell r="I60">
            <v>1</v>
          </cell>
          <cell r="J60" t="str">
            <v>x</v>
          </cell>
          <cell r="K60">
            <v>1</v>
          </cell>
          <cell r="L60" t="str">
            <v>x</v>
          </cell>
          <cell r="M60">
            <v>1</v>
          </cell>
          <cell r="N60" t="str">
            <v>x</v>
          </cell>
          <cell r="O60">
            <v>1</v>
          </cell>
          <cell r="P60" t="str">
            <v>=</v>
          </cell>
          <cell r="Q60">
            <v>0.08</v>
          </cell>
          <cell r="R60" t="str">
            <v>×</v>
          </cell>
          <cell r="S60">
            <v>1</v>
          </cell>
          <cell r="T60" t="str">
            <v>인</v>
          </cell>
          <cell r="U60">
            <v>0.08</v>
          </cell>
        </row>
        <row r="61">
          <cell r="A61">
            <v>97</v>
          </cell>
          <cell r="B61">
            <v>97</v>
          </cell>
          <cell r="D61" t="str">
            <v>용  접  공</v>
          </cell>
          <cell r="E61">
            <v>2.6</v>
          </cell>
          <cell r="F61" t="str">
            <v>x</v>
          </cell>
          <cell r="G61">
            <v>0.13300000000000001</v>
          </cell>
          <cell r="H61" t="str">
            <v>x</v>
          </cell>
          <cell r="I61">
            <v>1</v>
          </cell>
          <cell r="J61" t="str">
            <v>x</v>
          </cell>
          <cell r="K61">
            <v>1</v>
          </cell>
          <cell r="L61" t="str">
            <v>x</v>
          </cell>
          <cell r="M61">
            <v>1</v>
          </cell>
          <cell r="N61" t="str">
            <v>x</v>
          </cell>
          <cell r="O61">
            <v>1</v>
          </cell>
          <cell r="P61" t="str">
            <v>=</v>
          </cell>
          <cell r="Q61">
            <v>0.34</v>
          </cell>
          <cell r="R61" t="str">
            <v>×</v>
          </cell>
          <cell r="S61">
            <v>1</v>
          </cell>
          <cell r="T61" t="str">
            <v>인</v>
          </cell>
          <cell r="U61">
            <v>0.34</v>
          </cell>
        </row>
        <row r="62">
          <cell r="A62">
            <v>73</v>
          </cell>
          <cell r="B62">
            <v>73</v>
          </cell>
          <cell r="D62" t="str">
            <v>특 별 인 부</v>
          </cell>
          <cell r="E62">
            <v>0.74</v>
          </cell>
          <cell r="F62" t="str">
            <v>x</v>
          </cell>
          <cell r="G62">
            <v>0.13300000000000001</v>
          </cell>
          <cell r="H62" t="str">
            <v>x</v>
          </cell>
          <cell r="I62">
            <v>1</v>
          </cell>
          <cell r="J62" t="str">
            <v>x</v>
          </cell>
          <cell r="K62">
            <v>1</v>
          </cell>
          <cell r="L62" t="str">
            <v>x</v>
          </cell>
          <cell r="M62">
            <v>1</v>
          </cell>
          <cell r="N62" t="str">
            <v>x</v>
          </cell>
          <cell r="O62">
            <v>1</v>
          </cell>
          <cell r="P62" t="str">
            <v>=</v>
          </cell>
          <cell r="Q62">
            <v>0.09</v>
          </cell>
          <cell r="R62" t="str">
            <v>×</v>
          </cell>
          <cell r="S62">
            <v>1</v>
          </cell>
          <cell r="T62" t="str">
            <v>인</v>
          </cell>
          <cell r="U62">
            <v>0.09</v>
          </cell>
        </row>
        <row r="63">
          <cell r="A63">
            <v>1029</v>
          </cell>
          <cell r="B63">
            <v>1029</v>
          </cell>
          <cell r="C63" t="str">
            <v xml:space="preserve"> 철근가공조립</v>
          </cell>
          <cell r="D63" t="str">
            <v xml:space="preserve"> 보통</v>
          </cell>
          <cell r="G63">
            <v>3.7210000000000001</v>
          </cell>
          <cell r="V63" t="str">
            <v>건 6-2-1</v>
          </cell>
        </row>
        <row r="64">
          <cell r="A64">
            <v>7</v>
          </cell>
          <cell r="B64">
            <v>7</v>
          </cell>
          <cell r="D64" t="str">
            <v>철  근  공</v>
          </cell>
          <cell r="E64">
            <v>3.8</v>
          </cell>
          <cell r="F64" t="str">
            <v>x</v>
          </cell>
          <cell r="G64">
            <v>3.7210000000000001</v>
          </cell>
          <cell r="H64" t="str">
            <v>x</v>
          </cell>
          <cell r="I64">
            <v>1</v>
          </cell>
          <cell r="J64" t="str">
            <v>x</v>
          </cell>
          <cell r="K64">
            <v>1</v>
          </cell>
          <cell r="L64" t="str">
            <v>x</v>
          </cell>
          <cell r="M64">
            <v>1</v>
          </cell>
          <cell r="N64" t="str">
            <v>x</v>
          </cell>
          <cell r="O64">
            <v>1</v>
          </cell>
          <cell r="P64" t="str">
            <v>=</v>
          </cell>
          <cell r="Q64">
            <v>14.13</v>
          </cell>
          <cell r="R64" t="str">
            <v>×</v>
          </cell>
          <cell r="S64">
            <v>1</v>
          </cell>
          <cell r="T64" t="str">
            <v>인</v>
          </cell>
          <cell r="U64">
            <v>14.13</v>
          </cell>
        </row>
        <row r="65">
          <cell r="A65">
            <v>74</v>
          </cell>
          <cell r="B65">
            <v>74</v>
          </cell>
          <cell r="D65" t="str">
            <v>보 통 인 부</v>
          </cell>
          <cell r="E65">
            <v>2.2000000000000002</v>
          </cell>
          <cell r="F65" t="str">
            <v>x</v>
          </cell>
          <cell r="G65">
            <v>3.7210000000000001</v>
          </cell>
          <cell r="H65" t="str">
            <v>x</v>
          </cell>
          <cell r="I65">
            <v>1</v>
          </cell>
          <cell r="J65" t="str">
            <v>x</v>
          </cell>
          <cell r="K65">
            <v>1</v>
          </cell>
          <cell r="L65" t="str">
            <v>x</v>
          </cell>
          <cell r="M65">
            <v>1</v>
          </cell>
          <cell r="N65" t="str">
            <v>x</v>
          </cell>
          <cell r="O65">
            <v>1</v>
          </cell>
          <cell r="P65" t="str">
            <v>=</v>
          </cell>
          <cell r="Q65">
            <v>8.18</v>
          </cell>
          <cell r="R65" t="str">
            <v>×</v>
          </cell>
          <cell r="S65">
            <v>1</v>
          </cell>
          <cell r="T65" t="str">
            <v>인</v>
          </cell>
          <cell r="U65">
            <v>8.18</v>
          </cell>
        </row>
        <row r="66">
          <cell r="A66">
            <v>1031</v>
          </cell>
          <cell r="B66">
            <v>1031</v>
          </cell>
          <cell r="C66" t="str">
            <v xml:space="preserve"> 막돌 깔기</v>
          </cell>
          <cell r="D66">
            <v>0</v>
          </cell>
          <cell r="G66">
            <v>5.4450000000000003</v>
          </cell>
          <cell r="V66" t="str">
            <v>토 5-1</v>
          </cell>
        </row>
        <row r="67">
          <cell r="A67">
            <v>74</v>
          </cell>
          <cell r="B67">
            <v>74</v>
          </cell>
          <cell r="D67" t="str">
            <v>보 통 인 부</v>
          </cell>
          <cell r="E67">
            <v>0.5</v>
          </cell>
          <cell r="F67" t="str">
            <v>x</v>
          </cell>
          <cell r="G67">
            <v>5.4450000000000003</v>
          </cell>
          <cell r="H67" t="str">
            <v>x</v>
          </cell>
          <cell r="I67">
            <v>1</v>
          </cell>
          <cell r="J67" t="str">
            <v>x</v>
          </cell>
          <cell r="K67">
            <v>1</v>
          </cell>
          <cell r="L67" t="str">
            <v>x</v>
          </cell>
          <cell r="M67">
            <v>1</v>
          </cell>
          <cell r="N67" t="str">
            <v>x</v>
          </cell>
          <cell r="O67">
            <v>1</v>
          </cell>
          <cell r="P67" t="str">
            <v>=</v>
          </cell>
          <cell r="Q67">
            <v>2.72</v>
          </cell>
          <cell r="R67" t="str">
            <v>×</v>
          </cell>
          <cell r="S67">
            <v>1</v>
          </cell>
          <cell r="T67" t="str">
            <v>인</v>
          </cell>
          <cell r="U67">
            <v>2.72</v>
          </cell>
        </row>
        <row r="68">
          <cell r="A68">
            <v>1032</v>
          </cell>
          <cell r="B68">
            <v>1032</v>
          </cell>
          <cell r="C68" t="str">
            <v xml:space="preserve"> 자갈 깔기</v>
          </cell>
          <cell r="D68">
            <v>0</v>
          </cell>
          <cell r="G68">
            <v>3.66</v>
          </cell>
          <cell r="V68" t="str">
            <v>토 5-1</v>
          </cell>
        </row>
        <row r="69">
          <cell r="A69">
            <v>74</v>
          </cell>
          <cell r="B69">
            <v>74</v>
          </cell>
          <cell r="D69" t="str">
            <v>보 통 인 부</v>
          </cell>
          <cell r="E69">
            <v>0.5</v>
          </cell>
          <cell r="F69" t="str">
            <v>x</v>
          </cell>
          <cell r="G69">
            <v>3.66</v>
          </cell>
          <cell r="H69" t="str">
            <v>x</v>
          </cell>
          <cell r="I69">
            <v>1</v>
          </cell>
          <cell r="J69" t="str">
            <v>x</v>
          </cell>
          <cell r="K69">
            <v>1</v>
          </cell>
          <cell r="L69" t="str">
            <v>x</v>
          </cell>
          <cell r="M69">
            <v>1</v>
          </cell>
          <cell r="N69" t="str">
            <v>x</v>
          </cell>
          <cell r="O69">
            <v>1</v>
          </cell>
          <cell r="P69" t="str">
            <v>=</v>
          </cell>
          <cell r="Q69">
            <v>1.83</v>
          </cell>
          <cell r="R69" t="str">
            <v>×</v>
          </cell>
          <cell r="S69">
            <v>1</v>
          </cell>
          <cell r="T69" t="str">
            <v>인</v>
          </cell>
          <cell r="U69">
            <v>1.83</v>
          </cell>
        </row>
        <row r="70">
          <cell r="A70">
            <v>1027</v>
          </cell>
          <cell r="B70">
            <v>1027</v>
          </cell>
          <cell r="C70" t="str">
            <v xml:space="preserve"> 콘크리트타설</v>
          </cell>
          <cell r="D70" t="str">
            <v xml:space="preserve"> 철근</v>
          </cell>
          <cell r="G70" t="str">
            <v>33.7+1.83</v>
          </cell>
          <cell r="V70" t="str">
            <v>건 6-1-1</v>
          </cell>
        </row>
        <row r="71">
          <cell r="A71">
            <v>23</v>
          </cell>
          <cell r="B71">
            <v>23</v>
          </cell>
          <cell r="D71" t="str">
            <v>콘크리트공</v>
          </cell>
          <cell r="E71">
            <v>0.17</v>
          </cell>
          <cell r="F71" t="str">
            <v>x</v>
          </cell>
          <cell r="G71">
            <v>35.53</v>
          </cell>
          <cell r="H71" t="str">
            <v>x</v>
          </cell>
          <cell r="I71">
            <v>1</v>
          </cell>
          <cell r="J71" t="str">
            <v>x</v>
          </cell>
          <cell r="K71">
            <v>1</v>
          </cell>
          <cell r="L71" t="str">
            <v>x</v>
          </cell>
          <cell r="M71">
            <v>1</v>
          </cell>
          <cell r="N71" t="str">
            <v>x</v>
          </cell>
          <cell r="O71">
            <v>1</v>
          </cell>
          <cell r="P71" t="str">
            <v>=</v>
          </cell>
          <cell r="Q71">
            <v>6.04</v>
          </cell>
          <cell r="R71" t="str">
            <v>×</v>
          </cell>
          <cell r="S71">
            <v>1</v>
          </cell>
          <cell r="T71" t="str">
            <v>인</v>
          </cell>
          <cell r="U71">
            <v>6.04</v>
          </cell>
        </row>
        <row r="72">
          <cell r="A72">
            <v>74</v>
          </cell>
          <cell r="B72">
            <v>74</v>
          </cell>
          <cell r="D72" t="str">
            <v>보 통 인 부</v>
          </cell>
          <cell r="E72">
            <v>0.28999999999999998</v>
          </cell>
          <cell r="F72" t="str">
            <v>x</v>
          </cell>
          <cell r="G72">
            <v>35.53</v>
          </cell>
          <cell r="H72" t="str">
            <v>x</v>
          </cell>
          <cell r="I72">
            <v>1</v>
          </cell>
          <cell r="J72" t="str">
            <v>x</v>
          </cell>
          <cell r="K72">
            <v>1</v>
          </cell>
          <cell r="L72" t="str">
            <v>x</v>
          </cell>
          <cell r="M72">
            <v>1</v>
          </cell>
          <cell r="N72" t="str">
            <v>x</v>
          </cell>
          <cell r="O72">
            <v>1</v>
          </cell>
          <cell r="P72" t="str">
            <v>=</v>
          </cell>
          <cell r="Q72">
            <v>10.3</v>
          </cell>
          <cell r="R72" t="str">
            <v>×</v>
          </cell>
          <cell r="S72">
            <v>1</v>
          </cell>
          <cell r="T72" t="str">
            <v>인</v>
          </cell>
          <cell r="U72">
            <v>10.3</v>
          </cell>
        </row>
        <row r="73">
          <cell r="A73">
            <v>1037</v>
          </cell>
          <cell r="B73">
            <v>1037</v>
          </cell>
          <cell r="C73" t="str">
            <v xml:space="preserve"> 경동연선</v>
          </cell>
          <cell r="D73" t="str">
            <v xml:space="preserve"> 60㎟</v>
          </cell>
          <cell r="V73" t="str">
            <v>건 6-1-1</v>
          </cell>
        </row>
        <row r="74">
          <cell r="A74">
            <v>56</v>
          </cell>
          <cell r="B74">
            <v>56</v>
          </cell>
          <cell r="D74" t="str">
            <v>배 전 전 공</v>
          </cell>
          <cell r="E74">
            <v>1.4999999999999999E-2</v>
          </cell>
          <cell r="F74" t="str">
            <v>x</v>
          </cell>
          <cell r="G74">
            <v>27</v>
          </cell>
          <cell r="H74" t="str">
            <v>x</v>
          </cell>
          <cell r="I74">
            <v>1</v>
          </cell>
          <cell r="J74" t="str">
            <v>x</v>
          </cell>
          <cell r="K74">
            <v>1</v>
          </cell>
          <cell r="L74" t="str">
            <v>x</v>
          </cell>
          <cell r="M74">
            <v>1</v>
          </cell>
          <cell r="N74" t="str">
            <v>x</v>
          </cell>
          <cell r="O74">
            <v>1</v>
          </cell>
          <cell r="P74" t="str">
            <v>=</v>
          </cell>
          <cell r="Q74">
            <v>0.4</v>
          </cell>
          <cell r="R74" t="str">
            <v>×</v>
          </cell>
          <cell r="S74">
            <v>1</v>
          </cell>
          <cell r="T74" t="str">
            <v>인</v>
          </cell>
          <cell r="U74">
            <v>0.4</v>
          </cell>
        </row>
        <row r="75">
          <cell r="A75">
            <v>1038</v>
          </cell>
          <cell r="B75">
            <v>1038</v>
          </cell>
          <cell r="C75" t="str">
            <v xml:space="preserve"> 접지클램프</v>
          </cell>
          <cell r="D75" t="str">
            <v xml:space="preserve"> 60㎟x60㎟</v>
          </cell>
          <cell r="V75" t="str">
            <v>건 6-1-1</v>
          </cell>
        </row>
        <row r="76">
          <cell r="A76">
            <v>56</v>
          </cell>
          <cell r="B76">
            <v>56</v>
          </cell>
          <cell r="D76" t="str">
            <v>배 전 전 공</v>
          </cell>
          <cell r="E76">
            <v>0.03</v>
          </cell>
          <cell r="F76" t="str">
            <v>x</v>
          </cell>
          <cell r="G76">
            <v>16</v>
          </cell>
          <cell r="H76" t="str">
            <v>x</v>
          </cell>
          <cell r="I76">
            <v>1</v>
          </cell>
          <cell r="J76" t="str">
            <v>x</v>
          </cell>
          <cell r="K76">
            <v>1</v>
          </cell>
          <cell r="L76" t="str">
            <v>x</v>
          </cell>
          <cell r="M76">
            <v>1</v>
          </cell>
          <cell r="N76" t="str">
            <v>x</v>
          </cell>
          <cell r="O76">
            <v>1</v>
          </cell>
          <cell r="P76" t="str">
            <v>=</v>
          </cell>
          <cell r="Q76">
            <v>0.48</v>
          </cell>
          <cell r="R76" t="str">
            <v>×</v>
          </cell>
          <cell r="S76">
            <v>1</v>
          </cell>
          <cell r="T76" t="str">
            <v>인</v>
          </cell>
          <cell r="U76">
            <v>0.48</v>
          </cell>
        </row>
        <row r="77">
          <cell r="A77">
            <v>1041</v>
          </cell>
          <cell r="B77">
            <v>1041</v>
          </cell>
          <cell r="C77" t="str">
            <v xml:space="preserve"> 바탕만들기</v>
          </cell>
          <cell r="D77" t="str">
            <v xml:space="preserve"> 콘크리트</v>
          </cell>
          <cell r="V77" t="str">
            <v>건 19-2</v>
          </cell>
        </row>
        <row r="78">
          <cell r="A78">
            <v>28</v>
          </cell>
          <cell r="B78">
            <v>28</v>
          </cell>
          <cell r="D78" t="str">
            <v>도  장  공</v>
          </cell>
          <cell r="E78">
            <v>1.2E-2</v>
          </cell>
          <cell r="F78" t="str">
            <v>x</v>
          </cell>
          <cell r="G78">
            <v>147.4</v>
          </cell>
          <cell r="H78" t="str">
            <v>x</v>
          </cell>
          <cell r="I78">
            <v>1</v>
          </cell>
          <cell r="J78" t="str">
            <v>x</v>
          </cell>
          <cell r="K78">
            <v>1</v>
          </cell>
          <cell r="L78" t="str">
            <v>x</v>
          </cell>
          <cell r="M78">
            <v>1</v>
          </cell>
          <cell r="N78" t="str">
            <v>x</v>
          </cell>
          <cell r="O78">
            <v>1</v>
          </cell>
          <cell r="P78" t="str">
            <v>=</v>
          </cell>
          <cell r="Q78">
            <v>1.76</v>
          </cell>
          <cell r="R78" t="str">
            <v>×</v>
          </cell>
          <cell r="S78">
            <v>1</v>
          </cell>
          <cell r="T78" t="str">
            <v>인</v>
          </cell>
          <cell r="U78">
            <v>1.76</v>
          </cell>
        </row>
        <row r="79">
          <cell r="A79">
            <v>1039</v>
          </cell>
          <cell r="B79">
            <v>1039</v>
          </cell>
          <cell r="C79" t="str">
            <v xml:space="preserve"> 에나멜 페인트</v>
          </cell>
          <cell r="D79" t="str">
            <v xml:space="preserve"> 말래라이트#227, 2회칠</v>
          </cell>
          <cell r="V79" t="str">
            <v>건 19-5</v>
          </cell>
        </row>
        <row r="80">
          <cell r="A80">
            <v>28</v>
          </cell>
          <cell r="B80">
            <v>28</v>
          </cell>
          <cell r="D80" t="str">
            <v>도  장  공</v>
          </cell>
          <cell r="E80">
            <v>7.8E-2</v>
          </cell>
          <cell r="F80" t="str">
            <v>x</v>
          </cell>
          <cell r="G80">
            <v>147.4</v>
          </cell>
          <cell r="H80" t="str">
            <v>x</v>
          </cell>
          <cell r="I80">
            <v>1</v>
          </cell>
          <cell r="J80" t="str">
            <v>x</v>
          </cell>
          <cell r="K80">
            <v>1</v>
          </cell>
          <cell r="L80" t="str">
            <v>x</v>
          </cell>
          <cell r="M80">
            <v>1</v>
          </cell>
          <cell r="N80" t="str">
            <v>x</v>
          </cell>
          <cell r="O80">
            <v>1</v>
          </cell>
          <cell r="P80" t="str">
            <v>=</v>
          </cell>
          <cell r="Q80">
            <v>11.49</v>
          </cell>
          <cell r="R80" t="str">
            <v>×</v>
          </cell>
          <cell r="S80">
            <v>1</v>
          </cell>
          <cell r="T80" t="str">
            <v>인</v>
          </cell>
          <cell r="U80">
            <v>11.49</v>
          </cell>
        </row>
        <row r="81">
          <cell r="A81" t="e">
            <v>#N/A</v>
          </cell>
        </row>
        <row r="82">
          <cell r="A82">
            <v>15</v>
          </cell>
          <cell r="B82">
            <v>15</v>
          </cell>
          <cell r="C82" t="str">
            <v>나) 노 무 비</v>
          </cell>
          <cell r="D82" t="str">
            <v>조  적  공</v>
          </cell>
          <cell r="E82">
            <v>1.64</v>
          </cell>
          <cell r="F82" t="str">
            <v>+</v>
          </cell>
          <cell r="H82" t="str">
            <v>+</v>
          </cell>
          <cell r="J82" t="str">
            <v>+</v>
          </cell>
          <cell r="L82" t="str">
            <v>+</v>
          </cell>
          <cell r="N82" t="str">
            <v>+</v>
          </cell>
          <cell r="P82" t="str">
            <v>=</v>
          </cell>
          <cell r="Q82">
            <v>1.64</v>
          </cell>
          <cell r="R82" t="str">
            <v>×</v>
          </cell>
          <cell r="S82">
            <v>1</v>
          </cell>
          <cell r="T82" t="str">
            <v>인</v>
          </cell>
          <cell r="U82">
            <v>1.64</v>
          </cell>
          <cell r="W82">
            <v>1.64</v>
          </cell>
        </row>
        <row r="83">
          <cell r="A83">
            <v>74</v>
          </cell>
          <cell r="B83">
            <v>74</v>
          </cell>
          <cell r="D83" t="str">
            <v>보 통 인 부</v>
          </cell>
          <cell r="E83">
            <v>0.91</v>
          </cell>
          <cell r="F83" t="str">
            <v>+</v>
          </cell>
          <cell r="G83">
            <v>0.08</v>
          </cell>
          <cell r="H83" t="str">
            <v>+</v>
          </cell>
          <cell r="I83">
            <v>8.18</v>
          </cell>
          <cell r="J83" t="str">
            <v>+</v>
          </cell>
          <cell r="K83">
            <v>2.72</v>
          </cell>
          <cell r="L83" t="str">
            <v>+</v>
          </cell>
          <cell r="M83">
            <v>1.83</v>
          </cell>
          <cell r="N83" t="str">
            <v>+</v>
          </cell>
          <cell r="O83">
            <v>10.3</v>
          </cell>
          <cell r="P83" t="str">
            <v>=</v>
          </cell>
          <cell r="Q83">
            <v>24.020000000000003</v>
          </cell>
          <cell r="R83" t="str">
            <v>×</v>
          </cell>
          <cell r="S83">
            <v>1</v>
          </cell>
          <cell r="T83" t="str">
            <v>인</v>
          </cell>
          <cell r="U83">
            <v>24.02</v>
          </cell>
          <cell r="W83">
            <v>24.02</v>
          </cell>
        </row>
        <row r="84">
          <cell r="A84">
            <v>6</v>
          </cell>
          <cell r="B84">
            <v>6</v>
          </cell>
          <cell r="D84" t="str">
            <v>철       공</v>
          </cell>
          <cell r="E84">
            <v>3.67</v>
          </cell>
          <cell r="F84" t="str">
            <v>+</v>
          </cell>
          <cell r="G84">
            <v>0</v>
          </cell>
          <cell r="H84" t="str">
            <v>+</v>
          </cell>
          <cell r="J84" t="str">
            <v>+</v>
          </cell>
          <cell r="L84" t="str">
            <v>+</v>
          </cell>
          <cell r="N84" t="str">
            <v>+</v>
          </cell>
          <cell r="P84" t="str">
            <v>=</v>
          </cell>
          <cell r="Q84">
            <v>3.67</v>
          </cell>
          <cell r="R84" t="str">
            <v>×</v>
          </cell>
          <cell r="S84">
            <v>1</v>
          </cell>
          <cell r="T84" t="str">
            <v>인</v>
          </cell>
          <cell r="U84">
            <v>3.67</v>
          </cell>
          <cell r="W84">
            <v>3.67</v>
          </cell>
        </row>
        <row r="85">
          <cell r="A85">
            <v>97</v>
          </cell>
          <cell r="B85">
            <v>97</v>
          </cell>
          <cell r="D85" t="str">
            <v>용  접  공</v>
          </cell>
          <cell r="E85">
            <v>0.34</v>
          </cell>
          <cell r="F85" t="str">
            <v>+</v>
          </cell>
          <cell r="H85" t="str">
            <v>+</v>
          </cell>
          <cell r="J85" t="str">
            <v>+</v>
          </cell>
          <cell r="L85" t="str">
            <v>+</v>
          </cell>
          <cell r="N85" t="str">
            <v>+</v>
          </cell>
          <cell r="P85" t="str">
            <v>=</v>
          </cell>
          <cell r="Q85">
            <v>0.34</v>
          </cell>
          <cell r="R85" t="str">
            <v>×</v>
          </cell>
          <cell r="S85">
            <v>1</v>
          </cell>
          <cell r="T85" t="str">
            <v>인</v>
          </cell>
          <cell r="U85">
            <v>0.34</v>
          </cell>
          <cell r="W85">
            <v>0.34</v>
          </cell>
        </row>
        <row r="86">
          <cell r="A86">
            <v>73</v>
          </cell>
          <cell r="B86">
            <v>73</v>
          </cell>
          <cell r="D86" t="str">
            <v>특 별 인 부</v>
          </cell>
          <cell r="E86">
            <v>0.09</v>
          </cell>
          <cell r="F86" t="str">
            <v>+</v>
          </cell>
          <cell r="H86" t="str">
            <v>+</v>
          </cell>
          <cell r="I86">
            <v>0</v>
          </cell>
          <cell r="J86" t="str">
            <v>+</v>
          </cell>
          <cell r="L86" t="str">
            <v>+</v>
          </cell>
          <cell r="N86" t="str">
            <v>+</v>
          </cell>
          <cell r="P86" t="str">
            <v>=</v>
          </cell>
          <cell r="Q86">
            <v>0.09</v>
          </cell>
          <cell r="R86" t="str">
            <v>×</v>
          </cell>
          <cell r="S86">
            <v>1</v>
          </cell>
          <cell r="T86" t="str">
            <v>인</v>
          </cell>
          <cell r="U86">
            <v>0.09</v>
          </cell>
          <cell r="W86">
            <v>0.09</v>
          </cell>
        </row>
        <row r="87">
          <cell r="A87">
            <v>7</v>
          </cell>
          <cell r="B87">
            <v>7</v>
          </cell>
          <cell r="D87" t="str">
            <v>철  근  공</v>
          </cell>
          <cell r="E87">
            <v>14.13</v>
          </cell>
          <cell r="F87" t="str">
            <v>+</v>
          </cell>
          <cell r="H87" t="str">
            <v>+</v>
          </cell>
          <cell r="J87" t="str">
            <v>+</v>
          </cell>
          <cell r="L87" t="str">
            <v>+</v>
          </cell>
          <cell r="N87" t="str">
            <v>+</v>
          </cell>
          <cell r="P87" t="str">
            <v>=</v>
          </cell>
          <cell r="Q87">
            <v>14.13</v>
          </cell>
          <cell r="R87" t="str">
            <v>×</v>
          </cell>
          <cell r="S87">
            <v>1</v>
          </cell>
          <cell r="T87" t="str">
            <v>인</v>
          </cell>
          <cell r="U87">
            <v>14.13</v>
          </cell>
          <cell r="W87">
            <v>14.13</v>
          </cell>
        </row>
        <row r="88">
          <cell r="A88">
            <v>23</v>
          </cell>
          <cell r="B88">
            <v>23</v>
          </cell>
          <cell r="D88" t="str">
            <v>콘크리트공</v>
          </cell>
          <cell r="E88">
            <v>6.04</v>
          </cell>
          <cell r="F88" t="str">
            <v>+</v>
          </cell>
          <cell r="H88" t="str">
            <v>+</v>
          </cell>
          <cell r="J88" t="str">
            <v>+</v>
          </cell>
          <cell r="L88" t="str">
            <v>+</v>
          </cell>
          <cell r="N88" t="str">
            <v>+</v>
          </cell>
          <cell r="P88" t="str">
            <v>=</v>
          </cell>
          <cell r="Q88">
            <v>6.04</v>
          </cell>
          <cell r="R88" t="str">
            <v>×</v>
          </cell>
          <cell r="S88">
            <v>1</v>
          </cell>
          <cell r="T88" t="str">
            <v>인</v>
          </cell>
          <cell r="U88">
            <v>6.04</v>
          </cell>
          <cell r="W88">
            <v>6.04</v>
          </cell>
        </row>
        <row r="89">
          <cell r="A89">
            <v>56</v>
          </cell>
          <cell r="B89">
            <v>56</v>
          </cell>
          <cell r="D89" t="str">
            <v>배 전 전 공</v>
          </cell>
          <cell r="E89">
            <v>0.4</v>
          </cell>
          <cell r="F89" t="str">
            <v>+</v>
          </cell>
          <cell r="G89">
            <v>0.48</v>
          </cell>
          <cell r="H89" t="str">
            <v>+</v>
          </cell>
          <cell r="J89" t="str">
            <v>+</v>
          </cell>
          <cell r="L89" t="str">
            <v>+</v>
          </cell>
          <cell r="N89" t="str">
            <v>+</v>
          </cell>
          <cell r="P89" t="str">
            <v>=</v>
          </cell>
          <cell r="Q89">
            <v>0.88</v>
          </cell>
          <cell r="R89" t="str">
            <v>×</v>
          </cell>
          <cell r="S89">
            <v>1</v>
          </cell>
          <cell r="T89" t="str">
            <v>인</v>
          </cell>
          <cell r="U89">
            <v>0.88</v>
          </cell>
          <cell r="W89">
            <v>0.88</v>
          </cell>
        </row>
        <row r="90">
          <cell r="A90">
            <v>28</v>
          </cell>
          <cell r="B90">
            <v>28</v>
          </cell>
          <cell r="D90" t="str">
            <v>도  장  공</v>
          </cell>
          <cell r="E90">
            <v>1.76</v>
          </cell>
          <cell r="F90" t="str">
            <v>+</v>
          </cell>
          <cell r="G90">
            <v>11.49</v>
          </cell>
          <cell r="H90" t="str">
            <v>+</v>
          </cell>
          <cell r="J90" t="str">
            <v>+</v>
          </cell>
          <cell r="L90" t="str">
            <v>+</v>
          </cell>
          <cell r="N90" t="str">
            <v>+</v>
          </cell>
          <cell r="P90" t="str">
            <v>=</v>
          </cell>
          <cell r="Q90">
            <v>13.25</v>
          </cell>
          <cell r="R90" t="str">
            <v>×</v>
          </cell>
          <cell r="S90">
            <v>1</v>
          </cell>
          <cell r="T90" t="str">
            <v>인</v>
          </cell>
          <cell r="U90">
            <v>13.25</v>
          </cell>
          <cell r="W90">
            <v>13.25</v>
          </cell>
        </row>
        <row r="91">
          <cell r="A91" t="e">
            <v>#N/A</v>
          </cell>
        </row>
        <row r="92">
          <cell r="A92">
            <v>15</v>
          </cell>
          <cell r="B92">
            <v>15</v>
          </cell>
          <cell r="C92" t="str">
            <v>다) 공 구 손 료</v>
          </cell>
          <cell r="D92" t="str">
            <v>조  적  공</v>
          </cell>
          <cell r="E92">
            <v>1.64</v>
          </cell>
          <cell r="F92" t="str">
            <v>+</v>
          </cell>
          <cell r="H92" t="str">
            <v>+</v>
          </cell>
          <cell r="J92" t="str">
            <v>+</v>
          </cell>
          <cell r="L92" t="str">
            <v>+</v>
          </cell>
          <cell r="N92" t="str">
            <v>+</v>
          </cell>
          <cell r="P92" t="str">
            <v>=</v>
          </cell>
          <cell r="Q92">
            <v>1.64</v>
          </cell>
          <cell r="R92" t="str">
            <v>×</v>
          </cell>
          <cell r="S92">
            <v>0.03</v>
          </cell>
          <cell r="T92" t="str">
            <v>인</v>
          </cell>
          <cell r="U92">
            <v>0.04</v>
          </cell>
          <cell r="W92">
            <v>0.04</v>
          </cell>
        </row>
        <row r="93">
          <cell r="A93">
            <v>74</v>
          </cell>
          <cell r="B93">
            <v>74</v>
          </cell>
          <cell r="D93" t="str">
            <v>보 통 인 부</v>
          </cell>
          <cell r="E93">
            <v>0.91</v>
          </cell>
          <cell r="F93" t="str">
            <v>+</v>
          </cell>
          <cell r="G93">
            <v>0.08</v>
          </cell>
          <cell r="H93" t="str">
            <v>+</v>
          </cell>
          <cell r="I93">
            <v>8.18</v>
          </cell>
          <cell r="J93" t="str">
            <v>+</v>
          </cell>
          <cell r="K93">
            <v>2.72</v>
          </cell>
          <cell r="L93" t="str">
            <v>+</v>
          </cell>
          <cell r="M93">
            <v>1.83</v>
          </cell>
          <cell r="N93" t="str">
            <v>+</v>
          </cell>
          <cell r="O93">
            <v>10.3</v>
          </cell>
          <cell r="P93" t="str">
            <v>=</v>
          </cell>
          <cell r="Q93">
            <v>24.020000000000003</v>
          </cell>
          <cell r="R93" t="str">
            <v>×</v>
          </cell>
          <cell r="S93">
            <v>0.03</v>
          </cell>
          <cell r="T93" t="str">
            <v>인</v>
          </cell>
          <cell r="U93">
            <v>0.72</v>
          </cell>
          <cell r="W93">
            <v>0.72</v>
          </cell>
        </row>
        <row r="94">
          <cell r="A94">
            <v>6</v>
          </cell>
          <cell r="B94">
            <v>6</v>
          </cell>
          <cell r="D94" t="str">
            <v>철       공</v>
          </cell>
          <cell r="E94">
            <v>3.67</v>
          </cell>
          <cell r="F94" t="str">
            <v>+</v>
          </cell>
          <cell r="H94" t="str">
            <v>+</v>
          </cell>
          <cell r="J94" t="str">
            <v>+</v>
          </cell>
          <cell r="L94" t="str">
            <v>+</v>
          </cell>
          <cell r="N94" t="str">
            <v>+</v>
          </cell>
          <cell r="P94" t="str">
            <v>=</v>
          </cell>
          <cell r="Q94">
            <v>3.67</v>
          </cell>
          <cell r="R94" t="str">
            <v>×</v>
          </cell>
          <cell r="S94">
            <v>0.03</v>
          </cell>
          <cell r="T94" t="str">
            <v>인</v>
          </cell>
          <cell r="U94">
            <v>0.11</v>
          </cell>
          <cell r="W94">
            <v>0.11</v>
          </cell>
        </row>
        <row r="95">
          <cell r="A95">
            <v>97</v>
          </cell>
          <cell r="B95">
            <v>97</v>
          </cell>
          <cell r="D95" t="str">
            <v>용  접  공</v>
          </cell>
          <cell r="E95">
            <v>0.34</v>
          </cell>
          <cell r="F95" t="str">
            <v>+</v>
          </cell>
          <cell r="H95" t="str">
            <v>+</v>
          </cell>
          <cell r="J95" t="str">
            <v>+</v>
          </cell>
          <cell r="L95" t="str">
            <v>+</v>
          </cell>
          <cell r="N95" t="str">
            <v>+</v>
          </cell>
          <cell r="P95" t="str">
            <v>=</v>
          </cell>
          <cell r="Q95">
            <v>0.34</v>
          </cell>
          <cell r="R95" t="str">
            <v>×</v>
          </cell>
          <cell r="S95">
            <v>0.03</v>
          </cell>
          <cell r="T95" t="str">
            <v>인</v>
          </cell>
          <cell r="U95">
            <v>0.01</v>
          </cell>
          <cell r="W95">
            <v>0.01</v>
          </cell>
        </row>
        <row r="96">
          <cell r="A96">
            <v>73</v>
          </cell>
          <cell r="B96">
            <v>73</v>
          </cell>
          <cell r="D96" t="str">
            <v>특 별 인 부</v>
          </cell>
          <cell r="E96">
            <v>0.09</v>
          </cell>
          <cell r="F96" t="str">
            <v>+</v>
          </cell>
          <cell r="H96" t="str">
            <v>+</v>
          </cell>
          <cell r="J96" t="str">
            <v>+</v>
          </cell>
          <cell r="L96" t="str">
            <v>+</v>
          </cell>
          <cell r="N96" t="str">
            <v>+</v>
          </cell>
          <cell r="P96" t="str">
            <v>=</v>
          </cell>
          <cell r="Q96">
            <v>0.09</v>
          </cell>
          <cell r="R96" t="str">
            <v>×</v>
          </cell>
          <cell r="S96">
            <v>0.03</v>
          </cell>
          <cell r="T96" t="str">
            <v>인</v>
          </cell>
          <cell r="U96">
            <v>0</v>
          </cell>
          <cell r="W96">
            <v>0</v>
          </cell>
        </row>
        <row r="97">
          <cell r="A97">
            <v>7</v>
          </cell>
          <cell r="B97">
            <v>7</v>
          </cell>
          <cell r="D97" t="str">
            <v>철  근  공</v>
          </cell>
          <cell r="E97">
            <v>14.13</v>
          </cell>
          <cell r="F97" t="str">
            <v>+</v>
          </cell>
          <cell r="H97" t="str">
            <v>+</v>
          </cell>
          <cell r="J97" t="str">
            <v>+</v>
          </cell>
          <cell r="L97" t="str">
            <v>+</v>
          </cell>
          <cell r="N97" t="str">
            <v>+</v>
          </cell>
          <cell r="P97" t="str">
            <v>=</v>
          </cell>
          <cell r="Q97">
            <v>14.13</v>
          </cell>
          <cell r="R97" t="str">
            <v>×</v>
          </cell>
          <cell r="S97">
            <v>0.03</v>
          </cell>
          <cell r="T97" t="str">
            <v>인</v>
          </cell>
          <cell r="U97">
            <v>0.42</v>
          </cell>
          <cell r="W97">
            <v>0.42</v>
          </cell>
        </row>
        <row r="98">
          <cell r="A98">
            <v>23</v>
          </cell>
          <cell r="B98">
            <v>23</v>
          </cell>
          <cell r="D98" t="str">
            <v>콘크리트공</v>
          </cell>
          <cell r="E98">
            <v>6.04</v>
          </cell>
          <cell r="F98" t="str">
            <v>+</v>
          </cell>
          <cell r="H98" t="str">
            <v>+</v>
          </cell>
          <cell r="J98" t="str">
            <v>+</v>
          </cell>
          <cell r="L98" t="str">
            <v>+</v>
          </cell>
          <cell r="N98" t="str">
            <v>+</v>
          </cell>
          <cell r="P98" t="str">
            <v>=</v>
          </cell>
          <cell r="Q98">
            <v>6.04</v>
          </cell>
          <cell r="R98" t="str">
            <v>×</v>
          </cell>
          <cell r="S98">
            <v>0.03</v>
          </cell>
          <cell r="T98" t="str">
            <v>인</v>
          </cell>
          <cell r="U98">
            <v>0.18</v>
          </cell>
          <cell r="W98">
            <v>0.18</v>
          </cell>
        </row>
        <row r="99">
          <cell r="A99">
            <v>56</v>
          </cell>
          <cell r="B99">
            <v>56</v>
          </cell>
          <cell r="D99" t="str">
            <v>배 전 전 공</v>
          </cell>
          <cell r="E99">
            <v>0.4</v>
          </cell>
          <cell r="F99" t="str">
            <v>+</v>
          </cell>
          <cell r="G99">
            <v>0.48</v>
          </cell>
          <cell r="H99" t="str">
            <v>+</v>
          </cell>
          <cell r="J99" t="str">
            <v>+</v>
          </cell>
          <cell r="L99" t="str">
            <v>+</v>
          </cell>
          <cell r="N99" t="str">
            <v>+</v>
          </cell>
          <cell r="P99" t="str">
            <v>=</v>
          </cell>
          <cell r="Q99">
            <v>0.88</v>
          </cell>
          <cell r="R99" t="str">
            <v>×</v>
          </cell>
          <cell r="S99">
            <v>0.03</v>
          </cell>
          <cell r="T99" t="str">
            <v>인</v>
          </cell>
          <cell r="U99">
            <v>0.02</v>
          </cell>
          <cell r="W99">
            <v>0.02</v>
          </cell>
        </row>
        <row r="100">
          <cell r="A100">
            <v>28</v>
          </cell>
          <cell r="B100">
            <v>28</v>
          </cell>
          <cell r="D100" t="str">
            <v>도  장  공</v>
          </cell>
          <cell r="E100">
            <v>1.76</v>
          </cell>
          <cell r="F100" t="str">
            <v>+</v>
          </cell>
          <cell r="G100">
            <v>11.49</v>
          </cell>
          <cell r="H100" t="str">
            <v>+</v>
          </cell>
          <cell r="J100" t="str">
            <v>+</v>
          </cell>
          <cell r="L100" t="str">
            <v>+</v>
          </cell>
          <cell r="N100" t="str">
            <v>+</v>
          </cell>
          <cell r="P100" t="str">
            <v>=</v>
          </cell>
          <cell r="Q100">
            <v>13.25</v>
          </cell>
          <cell r="R100" t="str">
            <v>×</v>
          </cell>
          <cell r="S100">
            <v>0.03</v>
          </cell>
          <cell r="T100" t="str">
            <v>인</v>
          </cell>
          <cell r="U100">
            <v>0.39</v>
          </cell>
          <cell r="W100">
            <v>26.5</v>
          </cell>
        </row>
        <row r="101">
          <cell r="A101">
            <v>2</v>
          </cell>
          <cell r="B101">
            <v>2</v>
          </cell>
          <cell r="C101" t="str">
            <v>2. OIL PIT 신설</v>
          </cell>
          <cell r="D101" t="str">
            <v>고배 TR 용</v>
          </cell>
          <cell r="T101" t="str">
            <v>개소</v>
          </cell>
          <cell r="U101">
            <v>1</v>
          </cell>
          <cell r="V101">
            <v>4</v>
          </cell>
          <cell r="X101" t="str">
            <v xml:space="preserve"> OIL PIT 신설</v>
          </cell>
        </row>
        <row r="102">
          <cell r="A102" t="e">
            <v>#N/A</v>
          </cell>
          <cell r="C102" t="str">
            <v>가) 재 료 비</v>
          </cell>
          <cell r="S102" t="str">
            <v>할증%</v>
          </cell>
        </row>
        <row r="103">
          <cell r="A103">
            <v>1016</v>
          </cell>
          <cell r="B103">
            <v>1016</v>
          </cell>
          <cell r="C103" t="str">
            <v xml:space="preserve"> 터 파 기</v>
          </cell>
          <cell r="D103" t="str">
            <v xml:space="preserve"> 0 ~ 1m</v>
          </cell>
          <cell r="E103">
            <v>6.2460000000000004</v>
          </cell>
          <cell r="F103" t="str">
            <v>x</v>
          </cell>
          <cell r="G103">
            <v>1</v>
          </cell>
          <cell r="P103" t="str">
            <v>=</v>
          </cell>
          <cell r="Q103">
            <v>6.2460000000000004</v>
          </cell>
          <cell r="R103" t="str">
            <v>x</v>
          </cell>
          <cell r="T103" t="str">
            <v>㎥</v>
          </cell>
          <cell r="U103">
            <v>6.2460000000000004</v>
          </cell>
          <cell r="W103">
            <v>0</v>
          </cell>
        </row>
        <row r="104">
          <cell r="A104">
            <v>1020</v>
          </cell>
          <cell r="B104">
            <v>1020</v>
          </cell>
          <cell r="C104" t="str">
            <v xml:space="preserve"> 자    갈</v>
          </cell>
          <cell r="D104" t="str">
            <v xml:space="preserve"> 25mm이하</v>
          </cell>
          <cell r="E104">
            <v>0.57999999999999996</v>
          </cell>
          <cell r="F104" t="str">
            <v>x</v>
          </cell>
          <cell r="G104">
            <v>1</v>
          </cell>
          <cell r="P104" t="str">
            <v>=</v>
          </cell>
          <cell r="Q104">
            <v>0.57999999999999996</v>
          </cell>
          <cell r="R104" t="str">
            <v>x</v>
          </cell>
          <cell r="T104" t="str">
            <v>㎥</v>
          </cell>
          <cell r="U104">
            <v>0.57999999999999996</v>
          </cell>
          <cell r="W104">
            <v>20000</v>
          </cell>
        </row>
        <row r="105">
          <cell r="A105">
            <v>1021</v>
          </cell>
          <cell r="B105">
            <v>1021</v>
          </cell>
          <cell r="C105" t="str">
            <v xml:space="preserve"> 레 미 콘</v>
          </cell>
          <cell r="D105" t="str">
            <v xml:space="preserve"> #25-210-8</v>
          </cell>
          <cell r="E105">
            <v>3.6150000000000002</v>
          </cell>
          <cell r="F105" t="str">
            <v>x</v>
          </cell>
          <cell r="G105">
            <v>1</v>
          </cell>
          <cell r="P105" t="str">
            <v>=</v>
          </cell>
          <cell r="Q105">
            <v>3.6150000000000002</v>
          </cell>
          <cell r="R105" t="str">
            <v>x</v>
          </cell>
          <cell r="T105" t="str">
            <v>㎥</v>
          </cell>
          <cell r="U105">
            <v>3.6150000000000002</v>
          </cell>
          <cell r="W105">
            <v>49050</v>
          </cell>
        </row>
        <row r="106">
          <cell r="A106">
            <v>1010</v>
          </cell>
          <cell r="B106">
            <v>1010</v>
          </cell>
          <cell r="C106" t="str">
            <v xml:space="preserve"> 이형철근</v>
          </cell>
          <cell r="D106" t="str">
            <v xml:space="preserve"> D-13</v>
          </cell>
          <cell r="E106">
            <v>140.99</v>
          </cell>
          <cell r="F106" t="str">
            <v>x</v>
          </cell>
          <cell r="G106">
            <v>1</v>
          </cell>
          <cell r="P106" t="str">
            <v>=</v>
          </cell>
          <cell r="Q106">
            <v>140.99</v>
          </cell>
          <cell r="R106" t="str">
            <v>x</v>
          </cell>
          <cell r="T106" t="str">
            <v>㎏</v>
          </cell>
          <cell r="U106">
            <v>140.99</v>
          </cell>
          <cell r="W106">
            <v>353</v>
          </cell>
        </row>
        <row r="107">
          <cell r="A107">
            <v>1009</v>
          </cell>
          <cell r="B107">
            <v>1009</v>
          </cell>
          <cell r="C107" t="str">
            <v xml:space="preserve"> 이형철근</v>
          </cell>
          <cell r="D107" t="str">
            <v xml:space="preserve"> D-10</v>
          </cell>
          <cell r="E107">
            <v>46.59</v>
          </cell>
          <cell r="F107" t="str">
            <v>x</v>
          </cell>
          <cell r="G107">
            <v>1</v>
          </cell>
          <cell r="P107" t="str">
            <v>=</v>
          </cell>
          <cell r="Q107">
            <v>46.59</v>
          </cell>
          <cell r="R107" t="str">
            <v>x</v>
          </cell>
          <cell r="T107" t="str">
            <v>㎏</v>
          </cell>
          <cell r="U107">
            <v>46.59</v>
          </cell>
          <cell r="W107">
            <v>358</v>
          </cell>
        </row>
        <row r="108">
          <cell r="A108">
            <v>1013</v>
          </cell>
          <cell r="B108">
            <v>1013</v>
          </cell>
          <cell r="C108" t="str">
            <v xml:space="preserve"> 결 속 선</v>
          </cell>
          <cell r="D108" t="str">
            <v xml:space="preserve"> 0.9㎜</v>
          </cell>
          <cell r="E108">
            <v>1.2150000000000001</v>
          </cell>
          <cell r="F108" t="str">
            <v>x</v>
          </cell>
          <cell r="G108">
            <v>1</v>
          </cell>
          <cell r="P108" t="str">
            <v>=</v>
          </cell>
          <cell r="Q108">
            <v>1.2150000000000001</v>
          </cell>
          <cell r="R108" t="str">
            <v>x</v>
          </cell>
          <cell r="T108" t="str">
            <v>㎏</v>
          </cell>
          <cell r="U108">
            <v>1.2150000000000001</v>
          </cell>
          <cell r="W108">
            <v>534</v>
          </cell>
        </row>
        <row r="109">
          <cell r="A109">
            <v>1023</v>
          </cell>
          <cell r="B109">
            <v>1023</v>
          </cell>
          <cell r="C109" t="str">
            <v xml:space="preserve"> 합판 거푸집</v>
          </cell>
          <cell r="D109" t="str">
            <v xml:space="preserve"> 4회 사용</v>
          </cell>
          <cell r="E109">
            <v>19.78</v>
          </cell>
          <cell r="F109" t="str">
            <v>x</v>
          </cell>
          <cell r="G109">
            <v>1</v>
          </cell>
          <cell r="P109" t="str">
            <v>=</v>
          </cell>
          <cell r="Q109">
            <v>19.78</v>
          </cell>
          <cell r="R109" t="str">
            <v>x</v>
          </cell>
          <cell r="T109" t="str">
            <v>㎡</v>
          </cell>
          <cell r="U109">
            <v>19.78</v>
          </cell>
          <cell r="W109">
            <v>4688</v>
          </cell>
        </row>
        <row r="110">
          <cell r="A110">
            <v>1018</v>
          </cell>
          <cell r="B110">
            <v>1018</v>
          </cell>
          <cell r="C110" t="str">
            <v xml:space="preserve"> 잔토처리</v>
          </cell>
          <cell r="D110" t="str">
            <v xml:space="preserve"> 인력</v>
          </cell>
          <cell r="E110">
            <v>4.4800000000000004</v>
          </cell>
          <cell r="F110" t="str">
            <v>x</v>
          </cell>
          <cell r="G110">
            <v>1</v>
          </cell>
          <cell r="P110" t="str">
            <v>=</v>
          </cell>
          <cell r="Q110">
            <v>4.4800000000000004</v>
          </cell>
          <cell r="R110" t="str">
            <v>x</v>
          </cell>
          <cell r="T110" t="str">
            <v>㎥</v>
          </cell>
          <cell r="U110">
            <v>4.4800000000000004</v>
          </cell>
          <cell r="W110">
            <v>0</v>
          </cell>
        </row>
        <row r="111">
          <cell r="A111">
            <v>1017</v>
          </cell>
          <cell r="B111">
            <v>1017</v>
          </cell>
          <cell r="C111" t="str">
            <v xml:space="preserve"> 되메우기</v>
          </cell>
          <cell r="D111" t="str">
            <v xml:space="preserve"> 인력</v>
          </cell>
          <cell r="E111">
            <v>1.946</v>
          </cell>
          <cell r="F111" t="str">
            <v>x</v>
          </cell>
          <cell r="G111">
            <v>1</v>
          </cell>
          <cell r="P111" t="str">
            <v>=</v>
          </cell>
          <cell r="Q111">
            <v>1.946</v>
          </cell>
          <cell r="R111" t="str">
            <v>x</v>
          </cell>
          <cell r="T111" t="str">
            <v>㎥</v>
          </cell>
          <cell r="U111">
            <v>1.946</v>
          </cell>
          <cell r="W111">
            <v>0</v>
          </cell>
        </row>
        <row r="112">
          <cell r="A112">
            <v>1024</v>
          </cell>
          <cell r="B112">
            <v>1024</v>
          </cell>
          <cell r="C112" t="str">
            <v xml:space="preserve"> 평    강</v>
          </cell>
          <cell r="D112" t="str">
            <v xml:space="preserve"> 44x4.5t</v>
          </cell>
          <cell r="E112">
            <v>503.58</v>
          </cell>
          <cell r="F112" t="str">
            <v>x</v>
          </cell>
          <cell r="G112">
            <v>1</v>
          </cell>
          <cell r="P112" t="str">
            <v>=</v>
          </cell>
          <cell r="Q112">
            <v>503.58</v>
          </cell>
          <cell r="R112" t="str">
            <v>x</v>
          </cell>
          <cell r="T112" t="str">
            <v>㎏</v>
          </cell>
          <cell r="U112">
            <v>503.58</v>
          </cell>
          <cell r="W112">
            <v>430</v>
          </cell>
        </row>
        <row r="113">
          <cell r="A113">
            <v>1025</v>
          </cell>
          <cell r="B113">
            <v>1025</v>
          </cell>
          <cell r="C113" t="str">
            <v xml:space="preserve"> 잡철물 제작설치</v>
          </cell>
          <cell r="D113" t="str">
            <v xml:space="preserve"> 간단</v>
          </cell>
          <cell r="E113">
            <v>503.58</v>
          </cell>
          <cell r="F113" t="str">
            <v>x</v>
          </cell>
          <cell r="G113">
            <v>1</v>
          </cell>
          <cell r="P113" t="str">
            <v>=</v>
          </cell>
          <cell r="Q113">
            <v>503.58</v>
          </cell>
          <cell r="R113" t="str">
            <v>x</v>
          </cell>
          <cell r="T113" t="str">
            <v>㎏</v>
          </cell>
          <cell r="U113">
            <v>503.58</v>
          </cell>
          <cell r="W113">
            <v>0</v>
          </cell>
        </row>
        <row r="114">
          <cell r="A114">
            <v>1006</v>
          </cell>
          <cell r="B114">
            <v>1006</v>
          </cell>
          <cell r="C114" t="str">
            <v xml:space="preserve"> 용 접 봉</v>
          </cell>
          <cell r="D114" t="str">
            <v xml:space="preserve"> Φ32㎜</v>
          </cell>
          <cell r="E114">
            <v>9.2899999999999991</v>
          </cell>
          <cell r="F114" t="str">
            <v>x</v>
          </cell>
          <cell r="G114">
            <v>1</v>
          </cell>
          <cell r="P114" t="str">
            <v>=</v>
          </cell>
          <cell r="Q114">
            <v>9.2899999999999991</v>
          </cell>
          <cell r="R114" t="str">
            <v>x</v>
          </cell>
          <cell r="T114" t="str">
            <v>㎏</v>
          </cell>
          <cell r="U114">
            <v>9.2899999999999991</v>
          </cell>
          <cell r="W114">
            <v>1190</v>
          </cell>
        </row>
        <row r="115">
          <cell r="A115">
            <v>1007</v>
          </cell>
          <cell r="B115">
            <v>1007</v>
          </cell>
          <cell r="C115" t="str">
            <v xml:space="preserve"> 산    소</v>
          </cell>
          <cell r="D115" t="str">
            <v xml:space="preserve"> 6000ℓ</v>
          </cell>
          <cell r="E115">
            <v>0.52</v>
          </cell>
          <cell r="F115" t="str">
            <v>x</v>
          </cell>
          <cell r="G115">
            <v>1</v>
          </cell>
          <cell r="P115" t="str">
            <v>=</v>
          </cell>
          <cell r="Q115">
            <v>0.52</v>
          </cell>
          <cell r="R115" t="str">
            <v>x</v>
          </cell>
          <cell r="T115" t="str">
            <v>병</v>
          </cell>
          <cell r="U115">
            <v>0.52</v>
          </cell>
          <cell r="W115">
            <v>18000</v>
          </cell>
        </row>
        <row r="116">
          <cell r="A116">
            <v>1008</v>
          </cell>
          <cell r="B116">
            <v>1008</v>
          </cell>
          <cell r="C116" t="str">
            <v xml:space="preserve"> 아세틸렌</v>
          </cell>
          <cell r="D116">
            <v>0</v>
          </cell>
          <cell r="E116">
            <v>1.4</v>
          </cell>
          <cell r="F116" t="str">
            <v>x</v>
          </cell>
          <cell r="G116">
            <v>1</v>
          </cell>
          <cell r="P116" t="str">
            <v>=</v>
          </cell>
          <cell r="Q116">
            <v>1.4</v>
          </cell>
          <cell r="R116" t="str">
            <v>x</v>
          </cell>
          <cell r="T116" t="str">
            <v>㎏</v>
          </cell>
          <cell r="U116">
            <v>1.4</v>
          </cell>
          <cell r="W116">
            <v>9200</v>
          </cell>
        </row>
        <row r="117">
          <cell r="A117" t="e">
            <v>#N/A</v>
          </cell>
        </row>
        <row r="118">
          <cell r="A118" t="e">
            <v>#N/A</v>
          </cell>
        </row>
        <row r="119">
          <cell r="A119" t="e">
            <v>#N/A</v>
          </cell>
        </row>
        <row r="120">
          <cell r="A120" t="e">
            <v>#N/A</v>
          </cell>
        </row>
        <row r="121">
          <cell r="A121" t="e">
            <v>#N/A</v>
          </cell>
        </row>
        <row r="122">
          <cell r="A122" t="e">
            <v>#N/A</v>
          </cell>
        </row>
        <row r="123">
          <cell r="A123" t="e">
            <v>#N/A</v>
          </cell>
        </row>
        <row r="124">
          <cell r="A124" t="e">
            <v>#N/A</v>
          </cell>
          <cell r="Q124">
            <v>0</v>
          </cell>
          <cell r="U124">
            <v>0</v>
          </cell>
          <cell r="W124" t="str">
            <v/>
          </cell>
        </row>
        <row r="125">
          <cell r="A125" t="e">
            <v>#N/A</v>
          </cell>
          <cell r="C125" t="str">
            <v>2. OIL PIT 신설</v>
          </cell>
          <cell r="D125" t="str">
            <v>고배 TR 용</v>
          </cell>
          <cell r="E125" t="str">
            <v>인 공 산 출 기 초</v>
          </cell>
          <cell r="T125" t="str">
            <v>개소</v>
          </cell>
          <cell r="U125">
            <v>1</v>
          </cell>
        </row>
        <row r="126">
          <cell r="A126" t="e">
            <v>#N/A</v>
          </cell>
          <cell r="C126" t="str">
            <v>인 공 산 출</v>
          </cell>
          <cell r="G126" t="str">
            <v>수량</v>
          </cell>
        </row>
        <row r="127">
          <cell r="A127">
            <v>1016</v>
          </cell>
          <cell r="B127">
            <v>1016</v>
          </cell>
          <cell r="C127" t="str">
            <v xml:space="preserve"> 터 파 기</v>
          </cell>
          <cell r="D127" t="str">
            <v xml:space="preserve"> 0 ~ 1m</v>
          </cell>
          <cell r="V127" t="str">
            <v>건 3-1-2</v>
          </cell>
        </row>
        <row r="128">
          <cell r="A128">
            <v>74</v>
          </cell>
          <cell r="B128">
            <v>74</v>
          </cell>
          <cell r="D128" t="str">
            <v>보 통 인 부</v>
          </cell>
          <cell r="E128">
            <v>0.2</v>
          </cell>
          <cell r="F128" t="str">
            <v>x</v>
          </cell>
          <cell r="G128">
            <v>6.2460000000000004</v>
          </cell>
          <cell r="H128" t="str">
            <v>x</v>
          </cell>
          <cell r="I128">
            <v>1</v>
          </cell>
          <cell r="J128" t="str">
            <v>x</v>
          </cell>
          <cell r="K128">
            <v>1</v>
          </cell>
          <cell r="L128" t="str">
            <v>x</v>
          </cell>
          <cell r="M128">
            <v>1</v>
          </cell>
          <cell r="N128" t="str">
            <v>x</v>
          </cell>
          <cell r="O128">
            <v>1</v>
          </cell>
          <cell r="P128" t="str">
            <v>=</v>
          </cell>
          <cell r="Q128">
            <v>1.24</v>
          </cell>
          <cell r="R128" t="str">
            <v>×</v>
          </cell>
          <cell r="S128">
            <v>1</v>
          </cell>
          <cell r="T128" t="str">
            <v>인</v>
          </cell>
          <cell r="U128">
            <v>1.24</v>
          </cell>
        </row>
        <row r="129">
          <cell r="A129">
            <v>1032</v>
          </cell>
          <cell r="B129">
            <v>1032</v>
          </cell>
          <cell r="C129" t="str">
            <v xml:space="preserve"> 자갈 깔기</v>
          </cell>
          <cell r="D129">
            <v>0</v>
          </cell>
          <cell r="V129" t="str">
            <v>토 5-1</v>
          </cell>
        </row>
        <row r="130">
          <cell r="A130">
            <v>74</v>
          </cell>
          <cell r="B130">
            <v>74</v>
          </cell>
          <cell r="D130" t="str">
            <v>보 통 인 부</v>
          </cell>
          <cell r="E130">
            <v>0.5</v>
          </cell>
          <cell r="F130" t="str">
            <v>x</v>
          </cell>
          <cell r="G130">
            <v>0.57999999999999996</v>
          </cell>
          <cell r="H130" t="str">
            <v>x</v>
          </cell>
          <cell r="I130">
            <v>1</v>
          </cell>
          <cell r="J130" t="str">
            <v>x</v>
          </cell>
          <cell r="K130">
            <v>1</v>
          </cell>
          <cell r="L130" t="str">
            <v>x</v>
          </cell>
          <cell r="M130">
            <v>1</v>
          </cell>
          <cell r="N130" t="str">
            <v>x</v>
          </cell>
          <cell r="O130">
            <v>1</v>
          </cell>
          <cell r="P130" t="str">
            <v>=</v>
          </cell>
          <cell r="Q130">
            <v>0.28999999999999998</v>
          </cell>
          <cell r="R130" t="str">
            <v>×</v>
          </cell>
          <cell r="S130">
            <v>1</v>
          </cell>
          <cell r="T130" t="str">
            <v>인</v>
          </cell>
          <cell r="U130">
            <v>0.28999999999999998</v>
          </cell>
        </row>
        <row r="131">
          <cell r="A131">
            <v>1027</v>
          </cell>
          <cell r="B131">
            <v>1027</v>
          </cell>
          <cell r="C131" t="str">
            <v xml:space="preserve"> 콘크리트타설</v>
          </cell>
          <cell r="D131" t="str">
            <v xml:space="preserve"> 철근</v>
          </cell>
          <cell r="V131" t="str">
            <v>건 6-1-1</v>
          </cell>
        </row>
        <row r="132">
          <cell r="A132">
            <v>23</v>
          </cell>
          <cell r="B132">
            <v>23</v>
          </cell>
          <cell r="D132" t="str">
            <v>콘크리트공</v>
          </cell>
          <cell r="E132">
            <v>0.17</v>
          </cell>
          <cell r="F132" t="str">
            <v>x</v>
          </cell>
          <cell r="G132">
            <v>3.6150000000000002</v>
          </cell>
          <cell r="H132" t="str">
            <v>x</v>
          </cell>
          <cell r="I132">
            <v>1</v>
          </cell>
          <cell r="J132" t="str">
            <v>x</v>
          </cell>
          <cell r="K132">
            <v>1</v>
          </cell>
          <cell r="L132" t="str">
            <v>x</v>
          </cell>
          <cell r="M132">
            <v>1</v>
          </cell>
          <cell r="N132" t="str">
            <v>x</v>
          </cell>
          <cell r="O132">
            <v>1</v>
          </cell>
          <cell r="P132" t="str">
            <v>=</v>
          </cell>
          <cell r="Q132">
            <v>0.61</v>
          </cell>
          <cell r="R132" t="str">
            <v>×</v>
          </cell>
          <cell r="S132">
            <v>1</v>
          </cell>
          <cell r="T132" t="str">
            <v>인</v>
          </cell>
          <cell r="U132">
            <v>0.61</v>
          </cell>
        </row>
        <row r="133">
          <cell r="A133">
            <v>74</v>
          </cell>
          <cell r="B133">
            <v>74</v>
          </cell>
          <cell r="D133" t="str">
            <v>보 통 인 부</v>
          </cell>
          <cell r="E133">
            <v>0.28999999999999998</v>
          </cell>
          <cell r="F133" t="str">
            <v>x</v>
          </cell>
          <cell r="G133">
            <v>3.6150000000000002</v>
          </cell>
          <cell r="H133" t="str">
            <v>x</v>
          </cell>
          <cell r="I133">
            <v>1</v>
          </cell>
          <cell r="J133" t="str">
            <v>x</v>
          </cell>
          <cell r="K133">
            <v>1</v>
          </cell>
          <cell r="L133" t="str">
            <v>x</v>
          </cell>
          <cell r="M133">
            <v>1</v>
          </cell>
          <cell r="N133" t="str">
            <v>x</v>
          </cell>
          <cell r="O133">
            <v>1</v>
          </cell>
          <cell r="P133" t="str">
            <v>=</v>
          </cell>
          <cell r="Q133">
            <v>1.04</v>
          </cell>
          <cell r="R133" t="str">
            <v>×</v>
          </cell>
          <cell r="S133">
            <v>1</v>
          </cell>
          <cell r="T133" t="str">
            <v>인</v>
          </cell>
          <cell r="U133">
            <v>1.04</v>
          </cell>
        </row>
        <row r="134">
          <cell r="A134">
            <v>1029</v>
          </cell>
          <cell r="B134">
            <v>1029</v>
          </cell>
          <cell r="C134" t="str">
            <v xml:space="preserve"> 철근가공조립</v>
          </cell>
          <cell r="D134" t="str">
            <v xml:space="preserve"> 보통</v>
          </cell>
          <cell r="G134" t="str">
            <v>187/1000</v>
          </cell>
          <cell r="V134" t="str">
            <v>건 6-2-1</v>
          </cell>
        </row>
        <row r="135">
          <cell r="A135">
            <v>7</v>
          </cell>
          <cell r="B135">
            <v>7</v>
          </cell>
          <cell r="D135" t="str">
            <v>철  근  공</v>
          </cell>
          <cell r="E135">
            <v>3.8</v>
          </cell>
          <cell r="F135" t="str">
            <v>x</v>
          </cell>
          <cell r="G135">
            <v>0.187</v>
          </cell>
          <cell r="H135" t="str">
            <v>x</v>
          </cell>
          <cell r="I135">
            <v>1</v>
          </cell>
          <cell r="J135" t="str">
            <v>x</v>
          </cell>
          <cell r="K135">
            <v>1</v>
          </cell>
          <cell r="L135" t="str">
            <v>x</v>
          </cell>
          <cell r="M135">
            <v>1</v>
          </cell>
          <cell r="N135" t="str">
            <v>x</v>
          </cell>
          <cell r="O135">
            <v>1</v>
          </cell>
          <cell r="P135" t="str">
            <v>=</v>
          </cell>
          <cell r="Q135">
            <v>0.71</v>
          </cell>
          <cell r="R135" t="str">
            <v>×</v>
          </cell>
          <cell r="S135">
            <v>1</v>
          </cell>
          <cell r="T135" t="str">
            <v>인</v>
          </cell>
          <cell r="U135">
            <v>0.71</v>
          </cell>
        </row>
        <row r="136">
          <cell r="A136">
            <v>74</v>
          </cell>
          <cell r="B136">
            <v>74</v>
          </cell>
          <cell r="D136" t="str">
            <v>보 통 인 부</v>
          </cell>
          <cell r="E136">
            <v>2.2000000000000002</v>
          </cell>
          <cell r="F136" t="str">
            <v>x</v>
          </cell>
          <cell r="G136">
            <v>0.187</v>
          </cell>
          <cell r="H136" t="str">
            <v>x</v>
          </cell>
          <cell r="I136">
            <v>1</v>
          </cell>
          <cell r="J136" t="str">
            <v>x</v>
          </cell>
          <cell r="K136">
            <v>1</v>
          </cell>
          <cell r="L136" t="str">
            <v>x</v>
          </cell>
          <cell r="M136">
            <v>1</v>
          </cell>
          <cell r="N136" t="str">
            <v>x</v>
          </cell>
          <cell r="O136">
            <v>1</v>
          </cell>
          <cell r="P136" t="str">
            <v>=</v>
          </cell>
          <cell r="Q136">
            <v>0.41</v>
          </cell>
          <cell r="R136" t="str">
            <v>×</v>
          </cell>
          <cell r="S136">
            <v>1</v>
          </cell>
          <cell r="T136" t="str">
            <v>인</v>
          </cell>
          <cell r="U136">
            <v>0.41</v>
          </cell>
        </row>
        <row r="137">
          <cell r="A137">
            <v>1018</v>
          </cell>
          <cell r="B137">
            <v>1018</v>
          </cell>
          <cell r="C137" t="str">
            <v xml:space="preserve"> 잔토처리</v>
          </cell>
          <cell r="D137" t="str">
            <v xml:space="preserve"> 인력</v>
          </cell>
          <cell r="V137" t="str">
            <v>건 3-1-2</v>
          </cell>
        </row>
        <row r="138">
          <cell r="A138">
            <v>74</v>
          </cell>
          <cell r="B138">
            <v>74</v>
          </cell>
          <cell r="D138" t="str">
            <v>보 통 인 부</v>
          </cell>
          <cell r="E138">
            <v>0.1</v>
          </cell>
          <cell r="F138" t="str">
            <v>x</v>
          </cell>
          <cell r="G138">
            <v>4.4800000000000004</v>
          </cell>
          <cell r="H138" t="str">
            <v>x</v>
          </cell>
          <cell r="I138">
            <v>1</v>
          </cell>
          <cell r="J138" t="str">
            <v>x</v>
          </cell>
          <cell r="K138">
            <v>1</v>
          </cell>
          <cell r="L138" t="str">
            <v>x</v>
          </cell>
          <cell r="M138">
            <v>1</v>
          </cell>
          <cell r="N138" t="str">
            <v>x</v>
          </cell>
          <cell r="O138">
            <v>1</v>
          </cell>
          <cell r="P138" t="str">
            <v>=</v>
          </cell>
          <cell r="Q138">
            <v>0.44</v>
          </cell>
          <cell r="R138" t="str">
            <v>×</v>
          </cell>
          <cell r="S138">
            <v>1</v>
          </cell>
          <cell r="T138" t="str">
            <v>인</v>
          </cell>
          <cell r="U138">
            <v>0.44</v>
          </cell>
        </row>
        <row r="139">
          <cell r="A139">
            <v>1017</v>
          </cell>
          <cell r="B139">
            <v>1017</v>
          </cell>
          <cell r="C139" t="str">
            <v xml:space="preserve"> 되메우기</v>
          </cell>
          <cell r="D139" t="str">
            <v xml:space="preserve"> 인력</v>
          </cell>
          <cell r="V139" t="str">
            <v>건 3-1-2</v>
          </cell>
        </row>
        <row r="140">
          <cell r="A140">
            <v>74</v>
          </cell>
          <cell r="B140">
            <v>74</v>
          </cell>
          <cell r="D140" t="str">
            <v>보 통 인 부</v>
          </cell>
          <cell r="E140">
            <v>0.2</v>
          </cell>
          <cell r="F140" t="str">
            <v>x</v>
          </cell>
          <cell r="G140">
            <v>1.946</v>
          </cell>
          <cell r="H140" t="str">
            <v>x</v>
          </cell>
          <cell r="I140">
            <v>1</v>
          </cell>
          <cell r="J140" t="str">
            <v>x</v>
          </cell>
          <cell r="K140">
            <v>1</v>
          </cell>
          <cell r="L140" t="str">
            <v>x</v>
          </cell>
          <cell r="M140">
            <v>1</v>
          </cell>
          <cell r="N140" t="str">
            <v>x</v>
          </cell>
          <cell r="O140">
            <v>1</v>
          </cell>
          <cell r="P140" t="str">
            <v>=</v>
          </cell>
          <cell r="Q140">
            <v>0.38</v>
          </cell>
          <cell r="R140" t="str">
            <v>×</v>
          </cell>
          <cell r="S140">
            <v>1</v>
          </cell>
          <cell r="T140" t="str">
            <v>인</v>
          </cell>
          <cell r="U140">
            <v>0.38</v>
          </cell>
        </row>
        <row r="141">
          <cell r="A141">
            <v>1025</v>
          </cell>
          <cell r="B141">
            <v>1025</v>
          </cell>
          <cell r="C141" t="str">
            <v xml:space="preserve"> 잡철물 제작설치</v>
          </cell>
          <cell r="D141" t="str">
            <v xml:space="preserve"> 간단</v>
          </cell>
          <cell r="G141" t="str">
            <v>503/1000</v>
          </cell>
          <cell r="V141" t="str">
            <v>건 5-16</v>
          </cell>
        </row>
        <row r="142">
          <cell r="A142">
            <v>6</v>
          </cell>
          <cell r="B142">
            <v>6</v>
          </cell>
          <cell r="D142" t="str">
            <v>철       공</v>
          </cell>
          <cell r="E142">
            <v>27.65</v>
          </cell>
          <cell r="F142" t="str">
            <v>x</v>
          </cell>
          <cell r="G142">
            <v>0.503</v>
          </cell>
          <cell r="H142" t="str">
            <v>x</v>
          </cell>
          <cell r="I142">
            <v>1</v>
          </cell>
          <cell r="J142" t="str">
            <v>x</v>
          </cell>
          <cell r="K142">
            <v>1</v>
          </cell>
          <cell r="L142" t="str">
            <v>x</v>
          </cell>
          <cell r="M142">
            <v>1</v>
          </cell>
          <cell r="N142" t="str">
            <v>x</v>
          </cell>
          <cell r="O142">
            <v>1</v>
          </cell>
          <cell r="P142" t="str">
            <v>=</v>
          </cell>
          <cell r="Q142">
            <v>13.9</v>
          </cell>
          <cell r="R142" t="str">
            <v>×</v>
          </cell>
          <cell r="S142">
            <v>1</v>
          </cell>
          <cell r="T142" t="str">
            <v>인</v>
          </cell>
          <cell r="U142">
            <v>13.9</v>
          </cell>
        </row>
        <row r="143">
          <cell r="A143">
            <v>74</v>
          </cell>
          <cell r="B143">
            <v>74</v>
          </cell>
          <cell r="D143" t="str">
            <v>보 통 인 부</v>
          </cell>
          <cell r="E143">
            <v>0.66</v>
          </cell>
          <cell r="F143" t="str">
            <v>x</v>
          </cell>
          <cell r="G143">
            <v>0.503</v>
          </cell>
          <cell r="H143" t="str">
            <v>x</v>
          </cell>
          <cell r="I143">
            <v>1</v>
          </cell>
          <cell r="J143" t="str">
            <v>x</v>
          </cell>
          <cell r="K143">
            <v>1</v>
          </cell>
          <cell r="L143" t="str">
            <v>x</v>
          </cell>
          <cell r="M143">
            <v>1</v>
          </cell>
          <cell r="N143" t="str">
            <v>x</v>
          </cell>
          <cell r="O143">
            <v>1</v>
          </cell>
          <cell r="P143" t="str">
            <v>=</v>
          </cell>
          <cell r="Q143">
            <v>0.33</v>
          </cell>
          <cell r="R143" t="str">
            <v>×</v>
          </cell>
          <cell r="S143">
            <v>1</v>
          </cell>
          <cell r="T143" t="str">
            <v>인</v>
          </cell>
          <cell r="U143">
            <v>0.33</v>
          </cell>
        </row>
        <row r="144">
          <cell r="A144">
            <v>97</v>
          </cell>
          <cell r="B144">
            <v>97</v>
          </cell>
          <cell r="D144" t="str">
            <v>용  접  공</v>
          </cell>
          <cell r="E144">
            <v>2.6</v>
          </cell>
          <cell r="F144" t="str">
            <v>x</v>
          </cell>
          <cell r="G144">
            <v>0.503</v>
          </cell>
          <cell r="H144" t="str">
            <v>x</v>
          </cell>
          <cell r="I144">
            <v>1</v>
          </cell>
          <cell r="J144" t="str">
            <v>x</v>
          </cell>
          <cell r="K144">
            <v>1</v>
          </cell>
          <cell r="L144" t="str">
            <v>x</v>
          </cell>
          <cell r="M144">
            <v>1</v>
          </cell>
          <cell r="N144" t="str">
            <v>x</v>
          </cell>
          <cell r="O144">
            <v>1</v>
          </cell>
          <cell r="P144" t="str">
            <v>=</v>
          </cell>
          <cell r="Q144">
            <v>1.3</v>
          </cell>
          <cell r="R144" t="str">
            <v>×</v>
          </cell>
          <cell r="S144">
            <v>1</v>
          </cell>
          <cell r="T144" t="str">
            <v>인</v>
          </cell>
          <cell r="U144">
            <v>1.3</v>
          </cell>
        </row>
        <row r="145">
          <cell r="A145">
            <v>73</v>
          </cell>
          <cell r="B145">
            <v>73</v>
          </cell>
          <cell r="D145" t="str">
            <v>특 별 인 부</v>
          </cell>
          <cell r="E145">
            <v>0.74</v>
          </cell>
          <cell r="F145" t="str">
            <v>x</v>
          </cell>
          <cell r="G145">
            <v>0.503</v>
          </cell>
          <cell r="H145" t="str">
            <v>x</v>
          </cell>
          <cell r="I145">
            <v>1</v>
          </cell>
          <cell r="J145" t="str">
            <v>x</v>
          </cell>
          <cell r="K145">
            <v>1</v>
          </cell>
          <cell r="L145" t="str">
            <v>x</v>
          </cell>
          <cell r="M145">
            <v>1</v>
          </cell>
          <cell r="N145" t="str">
            <v>x</v>
          </cell>
          <cell r="O145">
            <v>1</v>
          </cell>
          <cell r="P145" t="str">
            <v>=</v>
          </cell>
          <cell r="Q145">
            <v>0.37</v>
          </cell>
          <cell r="R145" t="str">
            <v>×</v>
          </cell>
          <cell r="S145">
            <v>1</v>
          </cell>
          <cell r="T145" t="str">
            <v>인</v>
          </cell>
          <cell r="U145">
            <v>0.37</v>
          </cell>
        </row>
        <row r="146">
          <cell r="A146" t="e">
            <v>#N/A</v>
          </cell>
        </row>
        <row r="147">
          <cell r="A147">
            <v>74</v>
          </cell>
          <cell r="B147">
            <v>74</v>
          </cell>
          <cell r="C147" t="str">
            <v>나) 노 무 비</v>
          </cell>
          <cell r="D147" t="str">
            <v>보 통 인 부</v>
          </cell>
          <cell r="E147">
            <v>1.24</v>
          </cell>
          <cell r="F147" t="str">
            <v>+</v>
          </cell>
          <cell r="G147">
            <v>0.28999999999999998</v>
          </cell>
          <cell r="H147" t="str">
            <v>+</v>
          </cell>
          <cell r="I147">
            <v>1.04</v>
          </cell>
          <cell r="J147" t="str">
            <v>+</v>
          </cell>
          <cell r="K147">
            <v>0.41</v>
          </cell>
          <cell r="L147" t="str">
            <v>+</v>
          </cell>
          <cell r="M147">
            <v>0.44</v>
          </cell>
          <cell r="N147" t="str">
            <v>+</v>
          </cell>
          <cell r="O147">
            <v>0.38</v>
          </cell>
          <cell r="P147" t="str">
            <v>=</v>
          </cell>
          <cell r="Q147">
            <v>4.13</v>
          </cell>
          <cell r="R147" t="str">
            <v>×</v>
          </cell>
          <cell r="S147">
            <v>1</v>
          </cell>
          <cell r="T147" t="str">
            <v>인</v>
          </cell>
          <cell r="U147">
            <v>4.13</v>
          </cell>
          <cell r="W147">
            <v>4.13</v>
          </cell>
        </row>
        <row r="148">
          <cell r="A148" t="e">
            <v>#N/A</v>
          </cell>
          <cell r="E148">
            <v>0.33</v>
          </cell>
          <cell r="F148" t="str">
            <v>+</v>
          </cell>
          <cell r="H148" t="str">
            <v>+</v>
          </cell>
          <cell r="J148" t="str">
            <v>+</v>
          </cell>
          <cell r="L148" t="str">
            <v>+</v>
          </cell>
          <cell r="N148" t="str">
            <v>+</v>
          </cell>
        </row>
        <row r="149">
          <cell r="A149">
            <v>23</v>
          </cell>
          <cell r="B149">
            <v>23</v>
          </cell>
          <cell r="D149" t="str">
            <v>콘크리트공</v>
          </cell>
          <cell r="E149">
            <v>0.61</v>
          </cell>
          <cell r="F149" t="str">
            <v>+</v>
          </cell>
          <cell r="H149" t="str">
            <v>+</v>
          </cell>
          <cell r="J149" t="str">
            <v>+</v>
          </cell>
          <cell r="L149" t="str">
            <v>+</v>
          </cell>
          <cell r="N149" t="str">
            <v>+</v>
          </cell>
          <cell r="P149" t="str">
            <v>=</v>
          </cell>
          <cell r="Q149">
            <v>0.61</v>
          </cell>
          <cell r="R149" t="str">
            <v>×</v>
          </cell>
          <cell r="S149">
            <v>1</v>
          </cell>
          <cell r="T149" t="str">
            <v>인</v>
          </cell>
          <cell r="U149">
            <v>0.61</v>
          </cell>
          <cell r="W149">
            <v>0.61</v>
          </cell>
        </row>
        <row r="150">
          <cell r="A150">
            <v>7</v>
          </cell>
          <cell r="B150">
            <v>7</v>
          </cell>
          <cell r="D150" t="str">
            <v>철  근  공</v>
          </cell>
          <cell r="E150">
            <v>0.71</v>
          </cell>
          <cell r="F150" t="str">
            <v>+</v>
          </cell>
          <cell r="H150" t="str">
            <v>+</v>
          </cell>
          <cell r="J150" t="str">
            <v>+</v>
          </cell>
          <cell r="L150" t="str">
            <v>+</v>
          </cell>
          <cell r="N150" t="str">
            <v>+</v>
          </cell>
          <cell r="P150" t="str">
            <v>=</v>
          </cell>
          <cell r="Q150">
            <v>0.71</v>
          </cell>
          <cell r="R150" t="str">
            <v>×</v>
          </cell>
          <cell r="S150">
            <v>1</v>
          </cell>
          <cell r="T150" t="str">
            <v>인</v>
          </cell>
          <cell r="U150">
            <v>0.71</v>
          </cell>
        </row>
        <row r="151">
          <cell r="A151">
            <v>6</v>
          </cell>
          <cell r="B151">
            <v>6</v>
          </cell>
          <cell r="D151" t="str">
            <v>철       공</v>
          </cell>
          <cell r="E151">
            <v>13.9</v>
          </cell>
          <cell r="F151" t="str">
            <v>+</v>
          </cell>
          <cell r="H151" t="str">
            <v>+</v>
          </cell>
          <cell r="J151" t="str">
            <v>+</v>
          </cell>
          <cell r="L151" t="str">
            <v>+</v>
          </cell>
          <cell r="N151" t="str">
            <v>+</v>
          </cell>
          <cell r="P151" t="str">
            <v>=</v>
          </cell>
          <cell r="Q151">
            <v>13.9</v>
          </cell>
          <cell r="R151" t="str">
            <v>×</v>
          </cell>
          <cell r="S151">
            <v>1</v>
          </cell>
          <cell r="T151" t="str">
            <v>인</v>
          </cell>
          <cell r="U151">
            <v>13.9</v>
          </cell>
          <cell r="W151">
            <v>13.9</v>
          </cell>
        </row>
        <row r="152">
          <cell r="A152">
            <v>97</v>
          </cell>
          <cell r="B152">
            <v>97</v>
          </cell>
          <cell r="D152" t="str">
            <v>용  접  공</v>
          </cell>
          <cell r="E152">
            <v>1.3</v>
          </cell>
          <cell r="F152" t="str">
            <v>+</v>
          </cell>
          <cell r="H152" t="str">
            <v>+</v>
          </cell>
          <cell r="J152" t="str">
            <v>+</v>
          </cell>
          <cell r="L152" t="str">
            <v>+</v>
          </cell>
          <cell r="N152" t="str">
            <v>+</v>
          </cell>
          <cell r="P152" t="str">
            <v>=</v>
          </cell>
          <cell r="Q152">
            <v>1.3</v>
          </cell>
          <cell r="R152" t="str">
            <v>×</v>
          </cell>
          <cell r="S152">
            <v>1</v>
          </cell>
          <cell r="T152" t="str">
            <v>인</v>
          </cell>
          <cell r="U152">
            <v>1.3</v>
          </cell>
          <cell r="W152">
            <v>1.3</v>
          </cell>
        </row>
        <row r="153">
          <cell r="A153">
            <v>73</v>
          </cell>
          <cell r="B153">
            <v>73</v>
          </cell>
          <cell r="D153" t="str">
            <v>특 별 인 부</v>
          </cell>
          <cell r="E153">
            <v>0.37</v>
          </cell>
          <cell r="F153" t="str">
            <v>+</v>
          </cell>
          <cell r="H153" t="str">
            <v>+</v>
          </cell>
          <cell r="J153" t="str">
            <v>+</v>
          </cell>
          <cell r="L153" t="str">
            <v>+</v>
          </cell>
          <cell r="N153" t="str">
            <v>+</v>
          </cell>
          <cell r="P153" t="str">
            <v>=</v>
          </cell>
          <cell r="Q153">
            <v>0.37</v>
          </cell>
          <cell r="R153" t="str">
            <v>×</v>
          </cell>
          <cell r="S153">
            <v>1</v>
          </cell>
          <cell r="T153" t="str">
            <v>인</v>
          </cell>
          <cell r="U153">
            <v>0.37</v>
          </cell>
          <cell r="W153">
            <v>0.37</v>
          </cell>
        </row>
        <row r="154">
          <cell r="A154" t="e">
            <v>#N/A</v>
          </cell>
        </row>
        <row r="155">
          <cell r="A155">
            <v>74</v>
          </cell>
          <cell r="B155">
            <v>74</v>
          </cell>
          <cell r="C155" t="str">
            <v>다) 공 구 손 료</v>
          </cell>
          <cell r="D155" t="str">
            <v>보 통 인 부</v>
          </cell>
          <cell r="E155">
            <v>0.28999999999999998</v>
          </cell>
          <cell r="F155" t="str">
            <v>+</v>
          </cell>
          <cell r="G155">
            <v>1.04</v>
          </cell>
          <cell r="H155" t="str">
            <v>+</v>
          </cell>
          <cell r="I155">
            <v>0.41</v>
          </cell>
          <cell r="J155" t="str">
            <v>+</v>
          </cell>
          <cell r="K155">
            <v>0.33</v>
          </cell>
          <cell r="L155" t="str">
            <v>+</v>
          </cell>
          <cell r="N155" t="str">
            <v>+</v>
          </cell>
          <cell r="P155" t="str">
            <v>=</v>
          </cell>
          <cell r="Q155">
            <v>2.0699999999999998</v>
          </cell>
          <cell r="R155" t="str">
            <v>×</v>
          </cell>
          <cell r="S155">
            <v>0.03</v>
          </cell>
          <cell r="T155" t="str">
            <v>인</v>
          </cell>
          <cell r="U155">
            <v>0.06</v>
          </cell>
          <cell r="W155">
            <v>0.12</v>
          </cell>
        </row>
        <row r="156">
          <cell r="A156">
            <v>23</v>
          </cell>
          <cell r="B156">
            <v>23</v>
          </cell>
          <cell r="D156" t="str">
            <v>콘크리트공</v>
          </cell>
          <cell r="E156">
            <v>0.61</v>
          </cell>
          <cell r="F156" t="str">
            <v>+</v>
          </cell>
          <cell r="H156" t="str">
            <v>+</v>
          </cell>
          <cell r="J156" t="str">
            <v>+</v>
          </cell>
          <cell r="L156" t="str">
            <v>+</v>
          </cell>
          <cell r="N156" t="str">
            <v>+</v>
          </cell>
          <cell r="P156" t="str">
            <v>=</v>
          </cell>
          <cell r="Q156">
            <v>0.61</v>
          </cell>
          <cell r="R156" t="str">
            <v>×</v>
          </cell>
          <cell r="S156">
            <v>0.03</v>
          </cell>
          <cell r="T156" t="str">
            <v>인</v>
          </cell>
          <cell r="U156">
            <v>0.01</v>
          </cell>
          <cell r="W156">
            <v>0.01</v>
          </cell>
        </row>
        <row r="157">
          <cell r="A157">
            <v>7</v>
          </cell>
          <cell r="B157">
            <v>7</v>
          </cell>
          <cell r="D157" t="str">
            <v>철  근  공</v>
          </cell>
          <cell r="E157">
            <v>0.71</v>
          </cell>
          <cell r="F157" t="str">
            <v>+</v>
          </cell>
          <cell r="H157" t="str">
            <v>+</v>
          </cell>
          <cell r="J157" t="str">
            <v>+</v>
          </cell>
          <cell r="L157" t="str">
            <v>+</v>
          </cell>
          <cell r="N157" t="str">
            <v>+</v>
          </cell>
          <cell r="P157" t="str">
            <v>=</v>
          </cell>
          <cell r="Q157">
            <v>0.71</v>
          </cell>
          <cell r="R157" t="str">
            <v>×</v>
          </cell>
          <cell r="S157">
            <v>0.03</v>
          </cell>
          <cell r="T157" t="str">
            <v>인</v>
          </cell>
          <cell r="U157">
            <v>0.02</v>
          </cell>
        </row>
        <row r="158">
          <cell r="A158">
            <v>6</v>
          </cell>
          <cell r="B158">
            <v>6</v>
          </cell>
          <cell r="D158" t="str">
            <v>철       공</v>
          </cell>
          <cell r="E158">
            <v>13.9</v>
          </cell>
          <cell r="F158" t="str">
            <v>+</v>
          </cell>
          <cell r="H158" t="str">
            <v>+</v>
          </cell>
          <cell r="J158" t="str">
            <v>+</v>
          </cell>
          <cell r="L158" t="str">
            <v>+</v>
          </cell>
          <cell r="N158" t="str">
            <v>+</v>
          </cell>
          <cell r="P158" t="str">
            <v>=</v>
          </cell>
          <cell r="Q158">
            <v>13.9</v>
          </cell>
          <cell r="R158" t="str">
            <v>×</v>
          </cell>
          <cell r="S158">
            <v>0.03</v>
          </cell>
          <cell r="T158" t="str">
            <v>인</v>
          </cell>
          <cell r="U158">
            <v>0.41</v>
          </cell>
          <cell r="W158">
            <v>0.41</v>
          </cell>
        </row>
        <row r="159">
          <cell r="A159">
            <v>97</v>
          </cell>
          <cell r="B159">
            <v>97</v>
          </cell>
          <cell r="D159" t="str">
            <v>용  접  공</v>
          </cell>
          <cell r="E159">
            <v>1.3</v>
          </cell>
          <cell r="F159" t="str">
            <v>+</v>
          </cell>
          <cell r="H159" t="str">
            <v>+</v>
          </cell>
          <cell r="J159" t="str">
            <v>+</v>
          </cell>
          <cell r="L159" t="str">
            <v>+</v>
          </cell>
          <cell r="N159" t="str">
            <v>+</v>
          </cell>
          <cell r="P159" t="str">
            <v>=</v>
          </cell>
          <cell r="Q159">
            <v>1.3</v>
          </cell>
          <cell r="R159" t="str">
            <v>×</v>
          </cell>
          <cell r="S159">
            <v>0.03</v>
          </cell>
          <cell r="T159" t="str">
            <v>인</v>
          </cell>
          <cell r="U159">
            <v>0.03</v>
          </cell>
          <cell r="W159">
            <v>0.03</v>
          </cell>
        </row>
        <row r="160">
          <cell r="A160">
            <v>73</v>
          </cell>
          <cell r="B160">
            <v>73</v>
          </cell>
          <cell r="D160" t="str">
            <v>특 별 인 부</v>
          </cell>
          <cell r="E160">
            <v>0.37</v>
          </cell>
          <cell r="F160" t="str">
            <v>+</v>
          </cell>
          <cell r="H160" t="str">
            <v>+</v>
          </cell>
          <cell r="J160" t="str">
            <v>+</v>
          </cell>
          <cell r="L160" t="str">
            <v>+</v>
          </cell>
          <cell r="N160" t="str">
            <v>+</v>
          </cell>
          <cell r="P160" t="str">
            <v>=</v>
          </cell>
          <cell r="Q160">
            <v>0.37</v>
          </cell>
          <cell r="R160" t="str">
            <v>×</v>
          </cell>
          <cell r="S160">
            <v>0.03</v>
          </cell>
          <cell r="T160" t="str">
            <v>인</v>
          </cell>
          <cell r="U160">
            <v>0.01</v>
          </cell>
          <cell r="W160">
            <v>0.01</v>
          </cell>
        </row>
        <row r="161">
          <cell r="A161" t="e">
            <v>#N/A</v>
          </cell>
        </row>
        <row r="162">
          <cell r="A162" t="e">
            <v>#N/A</v>
          </cell>
        </row>
        <row r="163">
          <cell r="A163" t="e">
            <v>#N/A</v>
          </cell>
        </row>
        <row r="164">
          <cell r="A164" t="e">
            <v>#N/A</v>
          </cell>
        </row>
        <row r="165">
          <cell r="A165" t="e">
            <v>#N/A</v>
          </cell>
        </row>
        <row r="166">
          <cell r="A166" t="e">
            <v>#N/A</v>
          </cell>
        </row>
        <row r="167">
          <cell r="A167" t="e">
            <v>#N/A</v>
          </cell>
        </row>
        <row r="168">
          <cell r="A168" t="e">
            <v>#N/A</v>
          </cell>
        </row>
        <row r="170">
          <cell r="A170" t="e">
            <v>#N/A</v>
          </cell>
        </row>
        <row r="171">
          <cell r="A171" t="e">
            <v>#N/A</v>
          </cell>
        </row>
        <row r="172">
          <cell r="A172" t="e">
            <v>#N/A</v>
          </cell>
        </row>
        <row r="173">
          <cell r="A173">
            <v>3</v>
          </cell>
          <cell r="B173">
            <v>3</v>
          </cell>
          <cell r="C173" t="str">
            <v>3. OIL PIT 신설</v>
          </cell>
          <cell r="D173" t="str">
            <v>MTR 용</v>
          </cell>
          <cell r="T173" t="str">
            <v>개소</v>
          </cell>
          <cell r="U173">
            <v>1</v>
          </cell>
          <cell r="V173">
            <v>9</v>
          </cell>
          <cell r="X173" t="str">
            <v xml:space="preserve"> OIL PIT 신설</v>
          </cell>
        </row>
        <row r="174">
          <cell r="A174" t="e">
            <v>#N/A</v>
          </cell>
          <cell r="C174" t="str">
            <v>가) 재 료 비</v>
          </cell>
          <cell r="S174" t="str">
            <v>할증%</v>
          </cell>
        </row>
        <row r="175">
          <cell r="A175">
            <v>1016</v>
          </cell>
          <cell r="B175">
            <v>1016</v>
          </cell>
          <cell r="C175" t="str">
            <v xml:space="preserve"> 터 파 기</v>
          </cell>
          <cell r="D175" t="str">
            <v xml:space="preserve"> 0 ~ 1m</v>
          </cell>
          <cell r="E175">
            <v>9.52</v>
          </cell>
          <cell r="F175" t="str">
            <v>x</v>
          </cell>
          <cell r="G175">
            <v>1</v>
          </cell>
          <cell r="P175" t="str">
            <v>=</v>
          </cell>
          <cell r="Q175">
            <v>9.52</v>
          </cell>
          <cell r="R175" t="str">
            <v>x</v>
          </cell>
          <cell r="T175" t="str">
            <v>㎥</v>
          </cell>
          <cell r="U175">
            <v>9.52</v>
          </cell>
          <cell r="W175">
            <v>0</v>
          </cell>
        </row>
        <row r="176">
          <cell r="A176">
            <v>1020</v>
          </cell>
          <cell r="B176">
            <v>1020</v>
          </cell>
          <cell r="C176" t="str">
            <v xml:space="preserve"> 자    갈</v>
          </cell>
          <cell r="D176" t="str">
            <v xml:space="preserve"> 25mm이하</v>
          </cell>
          <cell r="E176">
            <v>2.04</v>
          </cell>
          <cell r="F176" t="str">
            <v>x</v>
          </cell>
          <cell r="G176">
            <v>1</v>
          </cell>
          <cell r="P176" t="str">
            <v>=</v>
          </cell>
          <cell r="Q176">
            <v>2.04</v>
          </cell>
          <cell r="R176" t="str">
            <v>x</v>
          </cell>
          <cell r="T176" t="str">
            <v>㎥</v>
          </cell>
          <cell r="U176">
            <v>2.04</v>
          </cell>
          <cell r="W176">
            <v>20000</v>
          </cell>
        </row>
        <row r="177">
          <cell r="A177">
            <v>1021</v>
          </cell>
          <cell r="B177">
            <v>1021</v>
          </cell>
          <cell r="C177" t="str">
            <v xml:space="preserve"> 레 미 콘</v>
          </cell>
          <cell r="D177" t="str">
            <v xml:space="preserve"> #25-210-8</v>
          </cell>
          <cell r="E177">
            <v>6.0140000000000002</v>
          </cell>
          <cell r="F177" t="str">
            <v>x</v>
          </cell>
          <cell r="G177">
            <v>1</v>
          </cell>
          <cell r="P177" t="str">
            <v>=</v>
          </cell>
          <cell r="Q177">
            <v>6.0140000000000002</v>
          </cell>
          <cell r="R177" t="str">
            <v>x</v>
          </cell>
          <cell r="T177" t="str">
            <v>㎥</v>
          </cell>
          <cell r="U177">
            <v>6.0140000000000002</v>
          </cell>
          <cell r="W177">
            <v>49050</v>
          </cell>
        </row>
        <row r="178">
          <cell r="A178">
            <v>1010</v>
          </cell>
          <cell r="B178">
            <v>1010</v>
          </cell>
          <cell r="C178" t="str">
            <v xml:space="preserve"> 이형철근</v>
          </cell>
          <cell r="D178" t="str">
            <v xml:space="preserve"> D-13</v>
          </cell>
          <cell r="E178">
            <v>201.48</v>
          </cell>
          <cell r="F178" t="str">
            <v>x</v>
          </cell>
          <cell r="G178">
            <v>1</v>
          </cell>
          <cell r="P178" t="str">
            <v>=</v>
          </cell>
          <cell r="Q178">
            <v>201.48</v>
          </cell>
          <cell r="R178" t="str">
            <v>x</v>
          </cell>
          <cell r="T178" t="str">
            <v>㎏</v>
          </cell>
          <cell r="U178">
            <v>201.48</v>
          </cell>
          <cell r="W178">
            <v>353</v>
          </cell>
        </row>
        <row r="179">
          <cell r="A179">
            <v>1009</v>
          </cell>
          <cell r="B179">
            <v>1009</v>
          </cell>
          <cell r="C179" t="str">
            <v xml:space="preserve"> 이형철근</v>
          </cell>
          <cell r="D179" t="str">
            <v xml:space="preserve"> D-10</v>
          </cell>
          <cell r="E179">
            <v>70.33</v>
          </cell>
          <cell r="F179" t="str">
            <v>x</v>
          </cell>
          <cell r="G179">
            <v>1</v>
          </cell>
          <cell r="P179" t="str">
            <v>=</v>
          </cell>
          <cell r="Q179">
            <v>70.33</v>
          </cell>
          <cell r="R179" t="str">
            <v>x</v>
          </cell>
          <cell r="T179" t="str">
            <v>㎏</v>
          </cell>
          <cell r="U179">
            <v>70.33</v>
          </cell>
          <cell r="W179">
            <v>358</v>
          </cell>
        </row>
        <row r="180">
          <cell r="A180">
            <v>1013</v>
          </cell>
          <cell r="B180">
            <v>1013</v>
          </cell>
          <cell r="C180" t="str">
            <v xml:space="preserve"> 결 속 선</v>
          </cell>
          <cell r="D180" t="str">
            <v xml:space="preserve"> 0.9㎜</v>
          </cell>
          <cell r="E180">
            <v>1.7609999999999999</v>
          </cell>
          <cell r="F180" t="str">
            <v>x</v>
          </cell>
          <cell r="G180">
            <v>1</v>
          </cell>
          <cell r="P180" t="str">
            <v>=</v>
          </cell>
          <cell r="Q180">
            <v>1.7609999999999999</v>
          </cell>
          <cell r="R180" t="str">
            <v>x</v>
          </cell>
          <cell r="T180" t="str">
            <v>㎏</v>
          </cell>
          <cell r="U180">
            <v>1.7609999999999999</v>
          </cell>
          <cell r="W180">
            <v>534</v>
          </cell>
        </row>
        <row r="181">
          <cell r="A181">
            <v>1023</v>
          </cell>
          <cell r="B181">
            <v>1023</v>
          </cell>
          <cell r="C181" t="str">
            <v xml:space="preserve"> 합판 거푸집</v>
          </cell>
          <cell r="D181" t="str">
            <v xml:space="preserve"> 4회 사용</v>
          </cell>
          <cell r="E181">
            <v>28.62</v>
          </cell>
          <cell r="F181" t="str">
            <v>x</v>
          </cell>
          <cell r="G181">
            <v>1</v>
          </cell>
          <cell r="P181" t="str">
            <v>=</v>
          </cell>
          <cell r="Q181">
            <v>28.62</v>
          </cell>
          <cell r="R181" t="str">
            <v>x</v>
          </cell>
          <cell r="T181" t="str">
            <v>㎡</v>
          </cell>
          <cell r="U181">
            <v>28.62</v>
          </cell>
          <cell r="W181">
            <v>4688</v>
          </cell>
        </row>
        <row r="182">
          <cell r="A182">
            <v>1018</v>
          </cell>
          <cell r="B182">
            <v>1018</v>
          </cell>
          <cell r="C182" t="str">
            <v xml:space="preserve"> 잔토처리</v>
          </cell>
          <cell r="D182" t="str">
            <v xml:space="preserve"> 인력</v>
          </cell>
          <cell r="E182">
            <v>7.89</v>
          </cell>
          <cell r="F182" t="str">
            <v>x</v>
          </cell>
          <cell r="G182">
            <v>1</v>
          </cell>
          <cell r="P182" t="str">
            <v>=</v>
          </cell>
          <cell r="Q182">
            <v>7.89</v>
          </cell>
          <cell r="R182" t="str">
            <v>x</v>
          </cell>
          <cell r="T182" t="str">
            <v>㎥</v>
          </cell>
          <cell r="U182">
            <v>7.89</v>
          </cell>
          <cell r="W182">
            <v>0</v>
          </cell>
        </row>
        <row r="183">
          <cell r="A183">
            <v>1017</v>
          </cell>
          <cell r="B183">
            <v>1017</v>
          </cell>
          <cell r="C183" t="str">
            <v xml:space="preserve"> 되메우기</v>
          </cell>
          <cell r="D183" t="str">
            <v xml:space="preserve"> 인력</v>
          </cell>
          <cell r="E183">
            <v>1.63</v>
          </cell>
          <cell r="F183" t="str">
            <v>x</v>
          </cell>
          <cell r="G183">
            <v>1</v>
          </cell>
          <cell r="P183" t="str">
            <v>=</v>
          </cell>
          <cell r="Q183">
            <v>1.63</v>
          </cell>
          <cell r="R183" t="str">
            <v>x</v>
          </cell>
          <cell r="T183" t="str">
            <v>㎥</v>
          </cell>
          <cell r="U183">
            <v>1.63</v>
          </cell>
          <cell r="W183">
            <v>0</v>
          </cell>
        </row>
        <row r="184">
          <cell r="A184">
            <v>1024</v>
          </cell>
          <cell r="B184">
            <v>1024</v>
          </cell>
          <cell r="C184" t="str">
            <v xml:space="preserve"> 평    강</v>
          </cell>
          <cell r="D184" t="str">
            <v xml:space="preserve"> 44x4.5t</v>
          </cell>
          <cell r="E184">
            <v>807.18</v>
          </cell>
          <cell r="F184" t="str">
            <v>x</v>
          </cell>
          <cell r="G184">
            <v>1</v>
          </cell>
          <cell r="P184" t="str">
            <v>=</v>
          </cell>
          <cell r="Q184">
            <v>807.18</v>
          </cell>
          <cell r="R184" t="str">
            <v>x</v>
          </cell>
          <cell r="T184" t="str">
            <v>㎏</v>
          </cell>
          <cell r="U184">
            <v>807.18</v>
          </cell>
          <cell r="W184">
            <v>430</v>
          </cell>
        </row>
        <row r="185">
          <cell r="A185">
            <v>1025</v>
          </cell>
          <cell r="B185">
            <v>1025</v>
          </cell>
          <cell r="C185" t="str">
            <v xml:space="preserve"> 잡철물 제작설치</v>
          </cell>
          <cell r="D185" t="str">
            <v xml:space="preserve"> 간단</v>
          </cell>
          <cell r="E185">
            <v>807.18</v>
          </cell>
          <cell r="F185" t="str">
            <v>x</v>
          </cell>
          <cell r="G185">
            <v>1</v>
          </cell>
          <cell r="P185" t="str">
            <v>=</v>
          </cell>
          <cell r="Q185">
            <v>807.18</v>
          </cell>
          <cell r="R185" t="str">
            <v>x</v>
          </cell>
          <cell r="T185" t="str">
            <v>㎏</v>
          </cell>
          <cell r="U185">
            <v>807.18</v>
          </cell>
          <cell r="W185">
            <v>0</v>
          </cell>
        </row>
        <row r="186">
          <cell r="A186">
            <v>1006</v>
          </cell>
          <cell r="B186">
            <v>1006</v>
          </cell>
          <cell r="C186" t="str">
            <v xml:space="preserve"> 용 접 봉</v>
          </cell>
          <cell r="D186" t="str">
            <v xml:space="preserve"> Φ32㎜</v>
          </cell>
          <cell r="E186">
            <v>9.2899999999999991</v>
          </cell>
          <cell r="F186" t="str">
            <v>x</v>
          </cell>
          <cell r="G186">
            <v>1</v>
          </cell>
          <cell r="P186" t="str">
            <v>=</v>
          </cell>
          <cell r="Q186">
            <v>9.2899999999999991</v>
          </cell>
          <cell r="R186" t="str">
            <v>x</v>
          </cell>
          <cell r="T186" t="str">
            <v>㎏</v>
          </cell>
          <cell r="U186">
            <v>9.2899999999999991</v>
          </cell>
          <cell r="W186">
            <v>1190</v>
          </cell>
        </row>
        <row r="187">
          <cell r="A187">
            <v>1007</v>
          </cell>
          <cell r="B187">
            <v>1007</v>
          </cell>
          <cell r="C187" t="str">
            <v xml:space="preserve"> 산    소</v>
          </cell>
          <cell r="D187" t="str">
            <v xml:space="preserve"> 6000ℓ</v>
          </cell>
          <cell r="E187">
            <v>0.84</v>
          </cell>
          <cell r="F187" t="str">
            <v>x</v>
          </cell>
          <cell r="G187">
            <v>1</v>
          </cell>
          <cell r="P187" t="str">
            <v>=</v>
          </cell>
          <cell r="Q187">
            <v>0.84</v>
          </cell>
          <cell r="R187" t="str">
            <v>x</v>
          </cell>
          <cell r="T187" t="str">
            <v>병</v>
          </cell>
          <cell r="U187">
            <v>0.84</v>
          </cell>
          <cell r="W187">
            <v>18000</v>
          </cell>
        </row>
        <row r="188">
          <cell r="A188">
            <v>1008</v>
          </cell>
          <cell r="B188">
            <v>1008</v>
          </cell>
          <cell r="C188" t="str">
            <v xml:space="preserve"> 아세틸렌</v>
          </cell>
          <cell r="D188">
            <v>0</v>
          </cell>
          <cell r="E188">
            <v>2.25</v>
          </cell>
          <cell r="F188" t="str">
            <v>x</v>
          </cell>
          <cell r="G188">
            <v>1</v>
          </cell>
          <cell r="P188" t="str">
            <v>=</v>
          </cell>
          <cell r="Q188">
            <v>2.25</v>
          </cell>
          <cell r="R188" t="str">
            <v>x</v>
          </cell>
          <cell r="T188" t="str">
            <v>㎏</v>
          </cell>
          <cell r="U188">
            <v>2.25</v>
          </cell>
          <cell r="W188">
            <v>9200</v>
          </cell>
        </row>
        <row r="189">
          <cell r="A189" t="e">
            <v>#N/A</v>
          </cell>
        </row>
        <row r="190">
          <cell r="A190" t="e">
            <v>#N/A</v>
          </cell>
        </row>
        <row r="191">
          <cell r="A191" t="e">
            <v>#N/A</v>
          </cell>
        </row>
        <row r="192">
          <cell r="A192" t="e">
            <v>#N/A</v>
          </cell>
        </row>
        <row r="193">
          <cell r="A193" t="e">
            <v>#N/A</v>
          </cell>
        </row>
        <row r="194">
          <cell r="A194" t="e">
            <v>#N/A</v>
          </cell>
        </row>
        <row r="195">
          <cell r="A195" t="e">
            <v>#N/A</v>
          </cell>
        </row>
        <row r="196">
          <cell r="A196" t="e">
            <v>#N/A</v>
          </cell>
          <cell r="Q196">
            <v>0</v>
          </cell>
          <cell r="U196">
            <v>0</v>
          </cell>
          <cell r="W196" t="str">
            <v/>
          </cell>
        </row>
        <row r="197">
          <cell r="A197" t="e">
            <v>#N/A</v>
          </cell>
          <cell r="C197" t="str">
            <v>3. OIL PIT 신설</v>
          </cell>
          <cell r="D197" t="str">
            <v>MTR 용</v>
          </cell>
          <cell r="E197" t="str">
            <v>인 공 산 출 기 초</v>
          </cell>
          <cell r="T197" t="str">
            <v>개소</v>
          </cell>
          <cell r="U197">
            <v>1</v>
          </cell>
        </row>
        <row r="198">
          <cell r="A198" t="e">
            <v>#N/A</v>
          </cell>
          <cell r="C198" t="str">
            <v>인 공 산 출</v>
          </cell>
          <cell r="G198" t="str">
            <v>수량</v>
          </cell>
        </row>
        <row r="199">
          <cell r="A199">
            <v>1016</v>
          </cell>
          <cell r="B199">
            <v>1016</v>
          </cell>
          <cell r="C199" t="str">
            <v xml:space="preserve"> 터 파 기</v>
          </cell>
          <cell r="D199" t="str">
            <v xml:space="preserve"> 0 ~ 1m</v>
          </cell>
          <cell r="V199" t="str">
            <v>건 3-1-2</v>
          </cell>
        </row>
        <row r="200">
          <cell r="A200">
            <v>74</v>
          </cell>
          <cell r="B200">
            <v>74</v>
          </cell>
          <cell r="D200" t="str">
            <v>보 통 인 부</v>
          </cell>
          <cell r="E200">
            <v>0.2</v>
          </cell>
          <cell r="F200" t="str">
            <v>x</v>
          </cell>
          <cell r="G200">
            <v>9.52</v>
          </cell>
          <cell r="H200" t="str">
            <v>x</v>
          </cell>
          <cell r="I200">
            <v>1</v>
          </cell>
          <cell r="J200" t="str">
            <v>x</v>
          </cell>
          <cell r="K200">
            <v>1</v>
          </cell>
          <cell r="L200" t="str">
            <v>x</v>
          </cell>
          <cell r="M200">
            <v>1</v>
          </cell>
          <cell r="N200" t="str">
            <v>x</v>
          </cell>
          <cell r="O200">
            <v>1</v>
          </cell>
          <cell r="P200" t="str">
            <v>=</v>
          </cell>
          <cell r="Q200">
            <v>1.9</v>
          </cell>
          <cell r="R200" t="str">
            <v>×</v>
          </cell>
          <cell r="S200">
            <v>1</v>
          </cell>
          <cell r="T200" t="str">
            <v>인</v>
          </cell>
          <cell r="U200">
            <v>1.9</v>
          </cell>
        </row>
        <row r="201">
          <cell r="A201">
            <v>1032</v>
          </cell>
          <cell r="B201">
            <v>1032</v>
          </cell>
          <cell r="C201" t="str">
            <v xml:space="preserve"> 자갈 깔기</v>
          </cell>
          <cell r="D201">
            <v>0</v>
          </cell>
          <cell r="V201" t="str">
            <v>토 5-1</v>
          </cell>
        </row>
        <row r="202">
          <cell r="A202">
            <v>74</v>
          </cell>
          <cell r="B202">
            <v>74</v>
          </cell>
          <cell r="D202" t="str">
            <v>보 통 인 부</v>
          </cell>
          <cell r="E202">
            <v>0.5</v>
          </cell>
          <cell r="F202" t="str">
            <v>x</v>
          </cell>
          <cell r="G202">
            <v>2.04</v>
          </cell>
          <cell r="H202" t="str">
            <v>x</v>
          </cell>
          <cell r="I202">
            <v>1</v>
          </cell>
          <cell r="J202" t="str">
            <v>x</v>
          </cell>
          <cell r="K202">
            <v>1</v>
          </cell>
          <cell r="L202" t="str">
            <v>x</v>
          </cell>
          <cell r="M202">
            <v>1</v>
          </cell>
          <cell r="N202" t="str">
            <v>x</v>
          </cell>
          <cell r="O202">
            <v>1</v>
          </cell>
          <cell r="P202" t="str">
            <v>=</v>
          </cell>
          <cell r="Q202">
            <v>1.02</v>
          </cell>
          <cell r="R202" t="str">
            <v>×</v>
          </cell>
          <cell r="S202">
            <v>1</v>
          </cell>
          <cell r="T202" t="str">
            <v>인</v>
          </cell>
          <cell r="U202">
            <v>1.02</v>
          </cell>
        </row>
        <row r="203">
          <cell r="A203">
            <v>1027</v>
          </cell>
          <cell r="B203">
            <v>1027</v>
          </cell>
          <cell r="C203" t="str">
            <v xml:space="preserve"> 콘크리트타설</v>
          </cell>
          <cell r="D203" t="str">
            <v xml:space="preserve"> 철근</v>
          </cell>
          <cell r="V203" t="str">
            <v>건 6-1-1</v>
          </cell>
        </row>
        <row r="204">
          <cell r="A204">
            <v>23</v>
          </cell>
          <cell r="B204">
            <v>23</v>
          </cell>
          <cell r="D204" t="str">
            <v>콘크리트공</v>
          </cell>
          <cell r="E204">
            <v>0.17</v>
          </cell>
          <cell r="F204" t="str">
            <v>x</v>
          </cell>
          <cell r="G204">
            <v>6.0140000000000002</v>
          </cell>
          <cell r="H204" t="str">
            <v>x</v>
          </cell>
          <cell r="I204">
            <v>1</v>
          </cell>
          <cell r="J204" t="str">
            <v>x</v>
          </cell>
          <cell r="K204">
            <v>1</v>
          </cell>
          <cell r="L204" t="str">
            <v>x</v>
          </cell>
          <cell r="M204">
            <v>1</v>
          </cell>
          <cell r="N204" t="str">
            <v>x</v>
          </cell>
          <cell r="O204">
            <v>1</v>
          </cell>
          <cell r="P204" t="str">
            <v>=</v>
          </cell>
          <cell r="Q204">
            <v>1.02</v>
          </cell>
          <cell r="R204" t="str">
            <v>×</v>
          </cell>
          <cell r="S204">
            <v>1</v>
          </cell>
          <cell r="T204" t="str">
            <v>인</v>
          </cell>
          <cell r="U204">
            <v>1.02</v>
          </cell>
        </row>
        <row r="205">
          <cell r="A205">
            <v>74</v>
          </cell>
          <cell r="B205">
            <v>74</v>
          </cell>
          <cell r="D205" t="str">
            <v>보 통 인 부</v>
          </cell>
          <cell r="E205">
            <v>0.28999999999999998</v>
          </cell>
          <cell r="F205" t="str">
            <v>x</v>
          </cell>
          <cell r="G205">
            <v>6.0140000000000002</v>
          </cell>
          <cell r="H205" t="str">
            <v>x</v>
          </cell>
          <cell r="I205">
            <v>1</v>
          </cell>
          <cell r="J205" t="str">
            <v>x</v>
          </cell>
          <cell r="K205">
            <v>1</v>
          </cell>
          <cell r="L205" t="str">
            <v>x</v>
          </cell>
          <cell r="M205">
            <v>1</v>
          </cell>
          <cell r="N205" t="str">
            <v>x</v>
          </cell>
          <cell r="O205">
            <v>1</v>
          </cell>
          <cell r="P205" t="str">
            <v>=</v>
          </cell>
          <cell r="Q205">
            <v>1.74</v>
          </cell>
          <cell r="R205" t="str">
            <v>×</v>
          </cell>
          <cell r="S205">
            <v>1</v>
          </cell>
          <cell r="T205" t="str">
            <v>인</v>
          </cell>
          <cell r="U205">
            <v>1.74</v>
          </cell>
        </row>
        <row r="206">
          <cell r="A206">
            <v>1029</v>
          </cell>
          <cell r="B206">
            <v>1029</v>
          </cell>
          <cell r="C206" t="str">
            <v xml:space="preserve"> 철근가공조립</v>
          </cell>
          <cell r="D206" t="str">
            <v xml:space="preserve"> 보통</v>
          </cell>
          <cell r="G206" t="str">
            <v>271/1000</v>
          </cell>
          <cell r="V206" t="str">
            <v>건 6-2-1</v>
          </cell>
        </row>
        <row r="207">
          <cell r="A207">
            <v>7</v>
          </cell>
          <cell r="B207">
            <v>7</v>
          </cell>
          <cell r="D207" t="str">
            <v>철  근  공</v>
          </cell>
          <cell r="E207">
            <v>3.8</v>
          </cell>
          <cell r="F207" t="str">
            <v>x</v>
          </cell>
          <cell r="G207">
            <v>0.27100000000000002</v>
          </cell>
          <cell r="H207" t="str">
            <v>x</v>
          </cell>
          <cell r="I207">
            <v>1</v>
          </cell>
          <cell r="J207" t="str">
            <v>x</v>
          </cell>
          <cell r="K207">
            <v>1</v>
          </cell>
          <cell r="L207" t="str">
            <v>x</v>
          </cell>
          <cell r="M207">
            <v>1</v>
          </cell>
          <cell r="N207" t="str">
            <v>x</v>
          </cell>
          <cell r="O207">
            <v>1</v>
          </cell>
          <cell r="P207" t="str">
            <v>=</v>
          </cell>
          <cell r="Q207">
            <v>1.02</v>
          </cell>
          <cell r="R207" t="str">
            <v>×</v>
          </cell>
          <cell r="S207">
            <v>1</v>
          </cell>
          <cell r="T207" t="str">
            <v>인</v>
          </cell>
          <cell r="U207">
            <v>1.02</v>
          </cell>
        </row>
        <row r="208">
          <cell r="A208">
            <v>74</v>
          </cell>
          <cell r="B208">
            <v>74</v>
          </cell>
          <cell r="D208" t="str">
            <v>보 통 인 부</v>
          </cell>
          <cell r="E208">
            <v>2.2000000000000002</v>
          </cell>
          <cell r="F208" t="str">
            <v>x</v>
          </cell>
          <cell r="G208">
            <v>0.27100000000000002</v>
          </cell>
          <cell r="H208" t="str">
            <v>x</v>
          </cell>
          <cell r="I208">
            <v>1</v>
          </cell>
          <cell r="J208" t="str">
            <v>x</v>
          </cell>
          <cell r="K208">
            <v>1</v>
          </cell>
          <cell r="L208" t="str">
            <v>x</v>
          </cell>
          <cell r="M208">
            <v>1</v>
          </cell>
          <cell r="N208" t="str">
            <v>x</v>
          </cell>
          <cell r="O208">
            <v>1</v>
          </cell>
          <cell r="P208" t="str">
            <v>=</v>
          </cell>
          <cell r="Q208">
            <v>0.59</v>
          </cell>
          <cell r="R208" t="str">
            <v>×</v>
          </cell>
          <cell r="S208">
            <v>1</v>
          </cell>
          <cell r="T208" t="str">
            <v>인</v>
          </cell>
          <cell r="U208">
            <v>0.59</v>
          </cell>
        </row>
        <row r="209">
          <cell r="A209">
            <v>1018</v>
          </cell>
          <cell r="B209">
            <v>1018</v>
          </cell>
          <cell r="C209" t="str">
            <v xml:space="preserve"> 잔토처리</v>
          </cell>
          <cell r="D209" t="str">
            <v xml:space="preserve"> 인력</v>
          </cell>
          <cell r="V209" t="str">
            <v>건 3-1-2</v>
          </cell>
        </row>
        <row r="210">
          <cell r="A210">
            <v>74</v>
          </cell>
          <cell r="B210">
            <v>74</v>
          </cell>
          <cell r="D210" t="str">
            <v>보 통 인 부</v>
          </cell>
          <cell r="E210">
            <v>0.1</v>
          </cell>
          <cell r="F210" t="str">
            <v>x</v>
          </cell>
          <cell r="G210">
            <v>7.89</v>
          </cell>
          <cell r="H210" t="str">
            <v>x</v>
          </cell>
          <cell r="I210">
            <v>1</v>
          </cell>
          <cell r="J210" t="str">
            <v>x</v>
          </cell>
          <cell r="K210">
            <v>1</v>
          </cell>
          <cell r="L210" t="str">
            <v>x</v>
          </cell>
          <cell r="M210">
            <v>1</v>
          </cell>
          <cell r="N210" t="str">
            <v>x</v>
          </cell>
          <cell r="O210">
            <v>1</v>
          </cell>
          <cell r="P210" t="str">
            <v>=</v>
          </cell>
          <cell r="Q210">
            <v>0.78</v>
          </cell>
          <cell r="R210" t="str">
            <v>×</v>
          </cell>
          <cell r="S210">
            <v>1</v>
          </cell>
          <cell r="T210" t="str">
            <v>인</v>
          </cell>
          <cell r="U210">
            <v>0.78</v>
          </cell>
        </row>
        <row r="211">
          <cell r="A211">
            <v>1017</v>
          </cell>
          <cell r="B211">
            <v>1017</v>
          </cell>
          <cell r="C211" t="str">
            <v xml:space="preserve"> 되메우기</v>
          </cell>
          <cell r="D211" t="str">
            <v xml:space="preserve"> 인력</v>
          </cell>
          <cell r="V211" t="str">
            <v>건 3-1-2</v>
          </cell>
        </row>
        <row r="212">
          <cell r="A212">
            <v>74</v>
          </cell>
          <cell r="B212">
            <v>74</v>
          </cell>
          <cell r="D212" t="str">
            <v>보 통 인 부</v>
          </cell>
          <cell r="E212">
            <v>0.2</v>
          </cell>
          <cell r="F212" t="str">
            <v>x</v>
          </cell>
          <cell r="G212">
            <v>1.63</v>
          </cell>
          <cell r="H212" t="str">
            <v>x</v>
          </cell>
          <cell r="I212">
            <v>1</v>
          </cell>
          <cell r="J212" t="str">
            <v>x</v>
          </cell>
          <cell r="K212">
            <v>1</v>
          </cell>
          <cell r="L212" t="str">
            <v>x</v>
          </cell>
          <cell r="M212">
            <v>1</v>
          </cell>
          <cell r="N212" t="str">
            <v>x</v>
          </cell>
          <cell r="O212">
            <v>1</v>
          </cell>
          <cell r="P212" t="str">
            <v>=</v>
          </cell>
          <cell r="Q212">
            <v>0.32</v>
          </cell>
          <cell r="R212" t="str">
            <v>×</v>
          </cell>
          <cell r="S212">
            <v>1</v>
          </cell>
          <cell r="T212" t="str">
            <v>인</v>
          </cell>
          <cell r="U212">
            <v>0.32</v>
          </cell>
        </row>
        <row r="213">
          <cell r="A213">
            <v>1025</v>
          </cell>
          <cell r="B213">
            <v>1025</v>
          </cell>
          <cell r="C213" t="str">
            <v xml:space="preserve"> 잡철물 제작설치</v>
          </cell>
          <cell r="D213" t="str">
            <v xml:space="preserve"> 간단</v>
          </cell>
          <cell r="G213" t="str">
            <v>807/1000</v>
          </cell>
          <cell r="V213" t="str">
            <v>건 5-16</v>
          </cell>
        </row>
        <row r="214">
          <cell r="A214">
            <v>6</v>
          </cell>
          <cell r="B214">
            <v>6</v>
          </cell>
          <cell r="D214" t="str">
            <v>철       공</v>
          </cell>
          <cell r="E214">
            <v>27.65</v>
          </cell>
          <cell r="F214" t="str">
            <v>x</v>
          </cell>
          <cell r="G214">
            <v>0.80700000000000005</v>
          </cell>
          <cell r="H214" t="str">
            <v>x</v>
          </cell>
          <cell r="I214">
            <v>1</v>
          </cell>
          <cell r="J214" t="str">
            <v>x</v>
          </cell>
          <cell r="K214">
            <v>1</v>
          </cell>
          <cell r="L214" t="str">
            <v>x</v>
          </cell>
          <cell r="M214">
            <v>1</v>
          </cell>
          <cell r="N214" t="str">
            <v>x</v>
          </cell>
          <cell r="O214">
            <v>1</v>
          </cell>
          <cell r="P214" t="str">
            <v>=</v>
          </cell>
          <cell r="Q214">
            <v>22.31</v>
          </cell>
          <cell r="R214" t="str">
            <v>×</v>
          </cell>
          <cell r="S214">
            <v>1</v>
          </cell>
          <cell r="T214" t="str">
            <v>인</v>
          </cell>
          <cell r="U214">
            <v>22.31</v>
          </cell>
        </row>
        <row r="215">
          <cell r="A215">
            <v>74</v>
          </cell>
          <cell r="B215">
            <v>74</v>
          </cell>
          <cell r="D215" t="str">
            <v>보 통 인 부</v>
          </cell>
          <cell r="E215">
            <v>0.66</v>
          </cell>
          <cell r="F215" t="str">
            <v>x</v>
          </cell>
          <cell r="G215">
            <v>0.80700000000000005</v>
          </cell>
          <cell r="H215" t="str">
            <v>x</v>
          </cell>
          <cell r="I215">
            <v>1</v>
          </cell>
          <cell r="J215" t="str">
            <v>x</v>
          </cell>
          <cell r="K215">
            <v>1</v>
          </cell>
          <cell r="L215" t="str">
            <v>x</v>
          </cell>
          <cell r="M215">
            <v>1</v>
          </cell>
          <cell r="N215" t="str">
            <v>x</v>
          </cell>
          <cell r="O215">
            <v>1</v>
          </cell>
          <cell r="P215" t="str">
            <v>=</v>
          </cell>
          <cell r="Q215">
            <v>0.53</v>
          </cell>
          <cell r="R215" t="str">
            <v>×</v>
          </cell>
          <cell r="S215">
            <v>1</v>
          </cell>
          <cell r="T215" t="str">
            <v>인</v>
          </cell>
          <cell r="U215">
            <v>0.53</v>
          </cell>
        </row>
        <row r="216">
          <cell r="A216">
            <v>97</v>
          </cell>
          <cell r="B216">
            <v>97</v>
          </cell>
          <cell r="D216" t="str">
            <v>용  접  공</v>
          </cell>
          <cell r="E216">
            <v>2.6</v>
          </cell>
          <cell r="F216" t="str">
            <v>x</v>
          </cell>
          <cell r="G216">
            <v>0.80700000000000005</v>
          </cell>
          <cell r="H216" t="str">
            <v>x</v>
          </cell>
          <cell r="I216">
            <v>1</v>
          </cell>
          <cell r="J216" t="str">
            <v>x</v>
          </cell>
          <cell r="K216">
            <v>1</v>
          </cell>
          <cell r="L216" t="str">
            <v>x</v>
          </cell>
          <cell r="M216">
            <v>1</v>
          </cell>
          <cell r="N216" t="str">
            <v>x</v>
          </cell>
          <cell r="O216">
            <v>1</v>
          </cell>
          <cell r="P216" t="str">
            <v>=</v>
          </cell>
          <cell r="Q216">
            <v>2.09</v>
          </cell>
          <cell r="R216" t="str">
            <v>×</v>
          </cell>
          <cell r="S216">
            <v>1</v>
          </cell>
          <cell r="T216" t="str">
            <v>인</v>
          </cell>
          <cell r="U216">
            <v>2.09</v>
          </cell>
        </row>
        <row r="217">
          <cell r="A217">
            <v>73</v>
          </cell>
          <cell r="B217">
            <v>73</v>
          </cell>
          <cell r="D217" t="str">
            <v>특 별 인 부</v>
          </cell>
          <cell r="E217">
            <v>0.74</v>
          </cell>
          <cell r="F217" t="str">
            <v>x</v>
          </cell>
          <cell r="G217">
            <v>0.80700000000000005</v>
          </cell>
          <cell r="H217" t="str">
            <v>x</v>
          </cell>
          <cell r="I217">
            <v>1</v>
          </cell>
          <cell r="J217" t="str">
            <v>x</v>
          </cell>
          <cell r="K217">
            <v>1</v>
          </cell>
          <cell r="L217" t="str">
            <v>x</v>
          </cell>
          <cell r="M217">
            <v>1</v>
          </cell>
          <cell r="N217" t="str">
            <v>x</v>
          </cell>
          <cell r="O217">
            <v>1</v>
          </cell>
          <cell r="P217" t="str">
            <v>=</v>
          </cell>
          <cell r="Q217">
            <v>0.59</v>
          </cell>
          <cell r="R217" t="str">
            <v>×</v>
          </cell>
          <cell r="S217">
            <v>1</v>
          </cell>
          <cell r="T217" t="str">
            <v>인</v>
          </cell>
          <cell r="U217">
            <v>0.59</v>
          </cell>
        </row>
        <row r="218">
          <cell r="A218" t="e">
            <v>#N/A</v>
          </cell>
        </row>
        <row r="219">
          <cell r="A219">
            <v>74</v>
          </cell>
          <cell r="B219">
            <v>74</v>
          </cell>
          <cell r="C219" t="str">
            <v>나) 노 무 비</v>
          </cell>
          <cell r="D219" t="str">
            <v>보 통 인 부</v>
          </cell>
          <cell r="E219">
            <v>1.9</v>
          </cell>
          <cell r="F219" t="str">
            <v>+</v>
          </cell>
          <cell r="G219">
            <v>1.02</v>
          </cell>
          <cell r="H219" t="str">
            <v>+</v>
          </cell>
          <cell r="I219">
            <v>1.74</v>
          </cell>
          <cell r="J219" t="str">
            <v>+</v>
          </cell>
          <cell r="K219">
            <v>0.59</v>
          </cell>
          <cell r="L219" t="str">
            <v>+</v>
          </cell>
          <cell r="M219">
            <v>0.78</v>
          </cell>
          <cell r="N219" t="str">
            <v>+</v>
          </cell>
          <cell r="O219">
            <v>0.32</v>
          </cell>
          <cell r="P219" t="str">
            <v>=</v>
          </cell>
          <cell r="Q219">
            <v>6.8800000000000008</v>
          </cell>
          <cell r="R219" t="str">
            <v>×</v>
          </cell>
          <cell r="S219">
            <v>1</v>
          </cell>
          <cell r="T219" t="str">
            <v>인</v>
          </cell>
          <cell r="U219">
            <v>6.88</v>
          </cell>
          <cell r="W219">
            <v>6.88</v>
          </cell>
        </row>
        <row r="220">
          <cell r="A220" t="e">
            <v>#N/A</v>
          </cell>
          <cell r="E220">
            <v>0.53</v>
          </cell>
          <cell r="F220" t="str">
            <v>+</v>
          </cell>
          <cell r="H220" t="str">
            <v>+</v>
          </cell>
          <cell r="J220" t="str">
            <v>+</v>
          </cell>
          <cell r="L220" t="str">
            <v>+</v>
          </cell>
          <cell r="N220" t="str">
            <v>+</v>
          </cell>
        </row>
        <row r="221">
          <cell r="A221">
            <v>23</v>
          </cell>
          <cell r="B221">
            <v>23</v>
          </cell>
          <cell r="D221" t="str">
            <v>콘크리트공</v>
          </cell>
          <cell r="E221">
            <v>1.02</v>
          </cell>
          <cell r="F221" t="str">
            <v>+</v>
          </cell>
          <cell r="H221" t="str">
            <v>+</v>
          </cell>
          <cell r="J221" t="str">
            <v>+</v>
          </cell>
          <cell r="L221" t="str">
            <v>+</v>
          </cell>
          <cell r="N221" t="str">
            <v>+</v>
          </cell>
          <cell r="P221" t="str">
            <v>=</v>
          </cell>
          <cell r="Q221">
            <v>1.02</v>
          </cell>
          <cell r="R221" t="str">
            <v>×</v>
          </cell>
          <cell r="S221">
            <v>1</v>
          </cell>
          <cell r="T221" t="str">
            <v>인</v>
          </cell>
          <cell r="U221">
            <v>1.02</v>
          </cell>
          <cell r="W221">
            <v>1.02</v>
          </cell>
        </row>
        <row r="222">
          <cell r="A222">
            <v>7</v>
          </cell>
          <cell r="B222">
            <v>7</v>
          </cell>
          <cell r="D222" t="str">
            <v>철  근  공</v>
          </cell>
          <cell r="E222">
            <v>1.02</v>
          </cell>
          <cell r="F222" t="str">
            <v>+</v>
          </cell>
          <cell r="H222" t="str">
            <v>+</v>
          </cell>
          <cell r="J222" t="str">
            <v>+</v>
          </cell>
          <cell r="L222" t="str">
            <v>+</v>
          </cell>
          <cell r="N222" t="str">
            <v>+</v>
          </cell>
          <cell r="P222" t="str">
            <v>=</v>
          </cell>
          <cell r="Q222">
            <v>1.02</v>
          </cell>
          <cell r="R222" t="str">
            <v>×</v>
          </cell>
          <cell r="S222">
            <v>1</v>
          </cell>
          <cell r="T222" t="str">
            <v>인</v>
          </cell>
          <cell r="U222">
            <v>1.02</v>
          </cell>
        </row>
        <row r="223">
          <cell r="A223">
            <v>6</v>
          </cell>
          <cell r="B223">
            <v>6</v>
          </cell>
          <cell r="D223" t="str">
            <v>철       공</v>
          </cell>
          <cell r="E223">
            <v>22.31</v>
          </cell>
          <cell r="F223" t="str">
            <v>+</v>
          </cell>
          <cell r="H223" t="str">
            <v>+</v>
          </cell>
          <cell r="J223" t="str">
            <v>+</v>
          </cell>
          <cell r="L223" t="str">
            <v>+</v>
          </cell>
          <cell r="N223" t="str">
            <v>+</v>
          </cell>
          <cell r="P223" t="str">
            <v>=</v>
          </cell>
          <cell r="Q223">
            <v>22.31</v>
          </cell>
          <cell r="R223" t="str">
            <v>×</v>
          </cell>
          <cell r="S223">
            <v>1</v>
          </cell>
          <cell r="T223" t="str">
            <v>인</v>
          </cell>
          <cell r="U223">
            <v>22.31</v>
          </cell>
          <cell r="W223">
            <v>22.31</v>
          </cell>
        </row>
        <row r="224">
          <cell r="A224">
            <v>97</v>
          </cell>
          <cell r="B224">
            <v>97</v>
          </cell>
          <cell r="D224" t="str">
            <v>용  접  공</v>
          </cell>
          <cell r="E224">
            <v>2.09</v>
          </cell>
          <cell r="F224" t="str">
            <v>+</v>
          </cell>
          <cell r="H224" t="str">
            <v>+</v>
          </cell>
          <cell r="J224" t="str">
            <v>+</v>
          </cell>
          <cell r="L224" t="str">
            <v>+</v>
          </cell>
          <cell r="N224" t="str">
            <v>+</v>
          </cell>
          <cell r="P224" t="str">
            <v>=</v>
          </cell>
          <cell r="Q224">
            <v>2.09</v>
          </cell>
          <cell r="R224" t="str">
            <v>×</v>
          </cell>
          <cell r="S224">
            <v>1</v>
          </cell>
          <cell r="T224" t="str">
            <v>인</v>
          </cell>
          <cell r="U224">
            <v>2.09</v>
          </cell>
          <cell r="W224">
            <v>2.09</v>
          </cell>
        </row>
        <row r="225">
          <cell r="A225">
            <v>73</v>
          </cell>
          <cell r="B225">
            <v>73</v>
          </cell>
          <cell r="D225" t="str">
            <v>특 별 인 부</v>
          </cell>
          <cell r="E225">
            <v>0.59</v>
          </cell>
          <cell r="F225" t="str">
            <v>+</v>
          </cell>
          <cell r="H225" t="str">
            <v>+</v>
          </cell>
          <cell r="J225" t="str">
            <v>+</v>
          </cell>
          <cell r="L225" t="str">
            <v>+</v>
          </cell>
          <cell r="N225" t="str">
            <v>+</v>
          </cell>
          <cell r="P225" t="str">
            <v>=</v>
          </cell>
          <cell r="Q225">
            <v>0.59</v>
          </cell>
          <cell r="R225" t="str">
            <v>×</v>
          </cell>
          <cell r="S225">
            <v>1</v>
          </cell>
          <cell r="T225" t="str">
            <v>인</v>
          </cell>
          <cell r="U225">
            <v>0.59</v>
          </cell>
          <cell r="W225">
            <v>0.59</v>
          </cell>
        </row>
        <row r="226">
          <cell r="A226" t="e">
            <v>#N/A</v>
          </cell>
        </row>
        <row r="227">
          <cell r="A227">
            <v>74</v>
          </cell>
          <cell r="B227">
            <v>74</v>
          </cell>
          <cell r="C227" t="str">
            <v>다) 공 구 손 료</v>
          </cell>
          <cell r="D227" t="str">
            <v>보 통 인 부</v>
          </cell>
          <cell r="E227">
            <v>1.02</v>
          </cell>
          <cell r="F227" t="str">
            <v>+</v>
          </cell>
          <cell r="G227">
            <v>1.74</v>
          </cell>
          <cell r="H227" t="str">
            <v>+</v>
          </cell>
          <cell r="I227">
            <v>0.59</v>
          </cell>
          <cell r="J227" t="str">
            <v>+</v>
          </cell>
          <cell r="K227">
            <v>0.53</v>
          </cell>
          <cell r="L227" t="str">
            <v>+</v>
          </cell>
          <cell r="N227" t="str">
            <v>+</v>
          </cell>
          <cell r="P227" t="str">
            <v>=</v>
          </cell>
          <cell r="Q227">
            <v>3.88</v>
          </cell>
          <cell r="R227" t="str">
            <v>×</v>
          </cell>
          <cell r="S227">
            <v>0.03</v>
          </cell>
          <cell r="T227" t="str">
            <v>인</v>
          </cell>
          <cell r="U227">
            <v>0.11</v>
          </cell>
          <cell r="W227">
            <v>0.2</v>
          </cell>
        </row>
        <row r="228">
          <cell r="A228">
            <v>23</v>
          </cell>
          <cell r="B228">
            <v>23</v>
          </cell>
          <cell r="D228" t="str">
            <v>콘크리트공</v>
          </cell>
          <cell r="E228">
            <v>1.02</v>
          </cell>
          <cell r="F228" t="str">
            <v>+</v>
          </cell>
          <cell r="H228" t="str">
            <v>+</v>
          </cell>
          <cell r="J228" t="str">
            <v>+</v>
          </cell>
          <cell r="L228" t="str">
            <v>+</v>
          </cell>
          <cell r="N228" t="str">
            <v>+</v>
          </cell>
          <cell r="P228" t="str">
            <v>=</v>
          </cell>
          <cell r="Q228">
            <v>1.02</v>
          </cell>
          <cell r="R228" t="str">
            <v>×</v>
          </cell>
          <cell r="S228">
            <v>0.03</v>
          </cell>
          <cell r="T228" t="str">
            <v>인</v>
          </cell>
          <cell r="U228">
            <v>0.03</v>
          </cell>
          <cell r="W228">
            <v>0.03</v>
          </cell>
        </row>
        <row r="229">
          <cell r="A229">
            <v>7</v>
          </cell>
          <cell r="B229">
            <v>7</v>
          </cell>
          <cell r="D229" t="str">
            <v>철  근  공</v>
          </cell>
          <cell r="E229">
            <v>1.02</v>
          </cell>
          <cell r="F229" t="str">
            <v>+</v>
          </cell>
          <cell r="H229" t="str">
            <v>+</v>
          </cell>
          <cell r="J229" t="str">
            <v>+</v>
          </cell>
          <cell r="L229" t="str">
            <v>+</v>
          </cell>
          <cell r="N229" t="str">
            <v>+</v>
          </cell>
          <cell r="P229" t="str">
            <v>=</v>
          </cell>
          <cell r="Q229">
            <v>1.02</v>
          </cell>
          <cell r="R229" t="str">
            <v>×</v>
          </cell>
          <cell r="S229">
            <v>0.03</v>
          </cell>
          <cell r="T229" t="str">
            <v>인</v>
          </cell>
          <cell r="U229">
            <v>0.03</v>
          </cell>
        </row>
        <row r="230">
          <cell r="A230">
            <v>6</v>
          </cell>
          <cell r="B230">
            <v>6</v>
          </cell>
          <cell r="D230" t="str">
            <v>철       공</v>
          </cell>
          <cell r="E230">
            <v>22.31</v>
          </cell>
          <cell r="F230" t="str">
            <v>+</v>
          </cell>
          <cell r="H230" t="str">
            <v>+</v>
          </cell>
          <cell r="J230" t="str">
            <v>+</v>
          </cell>
          <cell r="L230" t="str">
            <v>+</v>
          </cell>
          <cell r="N230" t="str">
            <v>+</v>
          </cell>
          <cell r="P230" t="str">
            <v>=</v>
          </cell>
          <cell r="Q230">
            <v>22.31</v>
          </cell>
          <cell r="R230" t="str">
            <v>×</v>
          </cell>
          <cell r="S230">
            <v>0.03</v>
          </cell>
          <cell r="T230" t="str">
            <v>인</v>
          </cell>
          <cell r="U230">
            <v>0.66</v>
          </cell>
          <cell r="W230">
            <v>0.66</v>
          </cell>
        </row>
        <row r="231">
          <cell r="A231">
            <v>97</v>
          </cell>
          <cell r="B231">
            <v>97</v>
          </cell>
          <cell r="D231" t="str">
            <v>용  접  공</v>
          </cell>
          <cell r="E231">
            <v>2.09</v>
          </cell>
          <cell r="F231" t="str">
            <v>+</v>
          </cell>
          <cell r="H231" t="str">
            <v>+</v>
          </cell>
          <cell r="J231" t="str">
            <v>+</v>
          </cell>
          <cell r="L231" t="str">
            <v>+</v>
          </cell>
          <cell r="N231" t="str">
            <v>+</v>
          </cell>
          <cell r="P231" t="str">
            <v>=</v>
          </cell>
          <cell r="Q231">
            <v>2.09</v>
          </cell>
          <cell r="R231" t="str">
            <v>×</v>
          </cell>
          <cell r="S231">
            <v>0.03</v>
          </cell>
          <cell r="T231" t="str">
            <v>인</v>
          </cell>
          <cell r="U231">
            <v>0.06</v>
          </cell>
          <cell r="W231">
            <v>0.06</v>
          </cell>
        </row>
        <row r="232">
          <cell r="A232">
            <v>73</v>
          </cell>
          <cell r="B232">
            <v>73</v>
          </cell>
          <cell r="D232" t="str">
            <v>특 별 인 부</v>
          </cell>
          <cell r="E232">
            <v>0.59</v>
          </cell>
          <cell r="F232" t="str">
            <v>+</v>
          </cell>
          <cell r="H232" t="str">
            <v>+</v>
          </cell>
          <cell r="J232" t="str">
            <v>+</v>
          </cell>
          <cell r="L232" t="str">
            <v>+</v>
          </cell>
          <cell r="N232" t="str">
            <v>+</v>
          </cell>
          <cell r="P232" t="str">
            <v>=</v>
          </cell>
          <cell r="Q232">
            <v>0.59</v>
          </cell>
          <cell r="R232" t="str">
            <v>×</v>
          </cell>
          <cell r="S232">
            <v>0.03</v>
          </cell>
          <cell r="T232" t="str">
            <v>인</v>
          </cell>
          <cell r="U232">
            <v>0.01</v>
          </cell>
          <cell r="W232">
            <v>0.01</v>
          </cell>
        </row>
        <row r="233">
          <cell r="A233" t="e">
            <v>#N/A</v>
          </cell>
        </row>
        <row r="234">
          <cell r="A234" t="e">
            <v>#N/A</v>
          </cell>
        </row>
        <row r="235">
          <cell r="A235" t="e">
            <v>#N/A</v>
          </cell>
        </row>
        <row r="236">
          <cell r="A236" t="e">
            <v>#N/A</v>
          </cell>
        </row>
        <row r="237">
          <cell r="A237" t="e">
            <v>#N/A</v>
          </cell>
        </row>
        <row r="238">
          <cell r="A238" t="e">
            <v>#N/A</v>
          </cell>
        </row>
        <row r="239">
          <cell r="A239" t="e">
            <v>#N/A</v>
          </cell>
        </row>
        <row r="241">
          <cell r="A241" t="e">
            <v>#N/A</v>
          </cell>
        </row>
        <row r="242">
          <cell r="A242" t="e">
            <v>#N/A</v>
          </cell>
        </row>
        <row r="243">
          <cell r="A243" t="e">
            <v>#N/A</v>
          </cell>
        </row>
        <row r="244">
          <cell r="A244" t="e">
            <v>#N/A</v>
          </cell>
        </row>
        <row r="245">
          <cell r="A245">
            <v>4</v>
          </cell>
          <cell r="B245">
            <v>4</v>
          </cell>
          <cell r="C245" t="str">
            <v>4. OIL PIPE 신설</v>
          </cell>
          <cell r="D245" t="str">
            <v>각    종</v>
          </cell>
          <cell r="T245" t="str">
            <v>식</v>
          </cell>
          <cell r="U245">
            <v>1</v>
          </cell>
          <cell r="V245">
            <v>1</v>
          </cell>
          <cell r="X245" t="str">
            <v xml:space="preserve"> OIL PIPE 신설</v>
          </cell>
        </row>
        <row r="246">
          <cell r="A246" t="e">
            <v>#N/A</v>
          </cell>
          <cell r="C246" t="str">
            <v>가) 재 료 비</v>
          </cell>
          <cell r="S246" t="str">
            <v>할증%</v>
          </cell>
        </row>
        <row r="247">
          <cell r="A247">
            <v>1033</v>
          </cell>
          <cell r="B247">
            <v>1033</v>
          </cell>
          <cell r="C247" t="str">
            <v xml:space="preserve"> PVC PIPE</v>
          </cell>
          <cell r="D247" t="str">
            <v xml:space="preserve"> Φ200 x 6m</v>
          </cell>
          <cell r="E247">
            <v>34</v>
          </cell>
          <cell r="F247" t="str">
            <v>x</v>
          </cell>
          <cell r="G247">
            <v>1</v>
          </cell>
          <cell r="P247" t="str">
            <v>=</v>
          </cell>
          <cell r="Q247">
            <v>34</v>
          </cell>
          <cell r="R247" t="str">
            <v>x</v>
          </cell>
          <cell r="T247" t="str">
            <v>본</v>
          </cell>
          <cell r="U247">
            <v>34</v>
          </cell>
          <cell r="W247">
            <v>199395</v>
          </cell>
        </row>
        <row r="248">
          <cell r="A248">
            <v>1034</v>
          </cell>
          <cell r="B248">
            <v>1034</v>
          </cell>
          <cell r="C248" t="str">
            <v xml:space="preserve"> 정티</v>
          </cell>
          <cell r="D248" t="str">
            <v xml:space="preserve"> Φ200㎜</v>
          </cell>
          <cell r="E248">
            <v>8</v>
          </cell>
          <cell r="F248" t="str">
            <v>x</v>
          </cell>
          <cell r="G248">
            <v>1</v>
          </cell>
          <cell r="P248" t="str">
            <v>=</v>
          </cell>
          <cell r="Q248">
            <v>8</v>
          </cell>
          <cell r="R248" t="str">
            <v>x</v>
          </cell>
          <cell r="T248" t="str">
            <v>EA</v>
          </cell>
          <cell r="U248">
            <v>8</v>
          </cell>
          <cell r="W248">
            <v>171650</v>
          </cell>
        </row>
        <row r="249">
          <cell r="A249">
            <v>1035</v>
          </cell>
          <cell r="B249">
            <v>1035</v>
          </cell>
          <cell r="C249" t="str">
            <v xml:space="preserve"> 90˚엘보</v>
          </cell>
          <cell r="D249" t="str">
            <v xml:space="preserve"> Φ200㎜</v>
          </cell>
          <cell r="E249">
            <v>13</v>
          </cell>
          <cell r="F249" t="str">
            <v>x</v>
          </cell>
          <cell r="G249">
            <v>1</v>
          </cell>
          <cell r="P249" t="str">
            <v>=</v>
          </cell>
          <cell r="Q249">
            <v>13</v>
          </cell>
          <cell r="R249" t="str">
            <v>x</v>
          </cell>
          <cell r="T249" t="str">
            <v>EA</v>
          </cell>
          <cell r="U249">
            <v>13</v>
          </cell>
          <cell r="W249">
            <v>92547</v>
          </cell>
        </row>
        <row r="250">
          <cell r="A250">
            <v>1016</v>
          </cell>
          <cell r="B250">
            <v>1016</v>
          </cell>
          <cell r="C250" t="str">
            <v xml:space="preserve"> 터 파 기</v>
          </cell>
          <cell r="D250" t="str">
            <v xml:space="preserve"> 0 ~ 1m</v>
          </cell>
          <cell r="E250">
            <v>194.04</v>
          </cell>
          <cell r="F250" t="str">
            <v>x</v>
          </cell>
          <cell r="G250">
            <v>1</v>
          </cell>
          <cell r="P250" t="str">
            <v>=</v>
          </cell>
          <cell r="Q250">
            <v>194.04</v>
          </cell>
          <cell r="R250" t="str">
            <v>x</v>
          </cell>
          <cell r="T250" t="str">
            <v>㎥</v>
          </cell>
          <cell r="U250">
            <v>194.04</v>
          </cell>
          <cell r="W250">
            <v>0</v>
          </cell>
        </row>
        <row r="251">
          <cell r="A251">
            <v>1018</v>
          </cell>
          <cell r="B251">
            <v>1018</v>
          </cell>
          <cell r="C251" t="str">
            <v xml:space="preserve"> 잔토처리</v>
          </cell>
          <cell r="D251" t="str">
            <v xml:space="preserve"> 인력</v>
          </cell>
          <cell r="E251">
            <v>5.88</v>
          </cell>
          <cell r="F251" t="str">
            <v>x</v>
          </cell>
          <cell r="G251">
            <v>1</v>
          </cell>
          <cell r="P251" t="str">
            <v>=</v>
          </cell>
          <cell r="Q251">
            <v>5.88</v>
          </cell>
          <cell r="R251" t="str">
            <v>x</v>
          </cell>
          <cell r="T251" t="str">
            <v>㎥</v>
          </cell>
          <cell r="U251">
            <v>5.88</v>
          </cell>
          <cell r="W251">
            <v>0</v>
          </cell>
        </row>
        <row r="252">
          <cell r="A252">
            <v>1017</v>
          </cell>
          <cell r="B252">
            <v>1017</v>
          </cell>
          <cell r="C252" t="str">
            <v xml:space="preserve"> 되메우기</v>
          </cell>
          <cell r="D252" t="str">
            <v xml:space="preserve"> 인력</v>
          </cell>
          <cell r="E252">
            <v>188.16</v>
          </cell>
          <cell r="F252" t="str">
            <v>x</v>
          </cell>
          <cell r="G252">
            <v>1</v>
          </cell>
          <cell r="P252" t="str">
            <v>=</v>
          </cell>
          <cell r="Q252">
            <v>188.16</v>
          </cell>
          <cell r="R252" t="str">
            <v>x</v>
          </cell>
          <cell r="T252" t="str">
            <v>㎥</v>
          </cell>
          <cell r="U252">
            <v>188.16</v>
          </cell>
          <cell r="W252">
            <v>0</v>
          </cell>
        </row>
        <row r="253">
          <cell r="A253">
            <v>1036</v>
          </cell>
          <cell r="B253">
            <v>1036</v>
          </cell>
          <cell r="C253" t="str">
            <v xml:space="preserve"> LCD 모니터</v>
          </cell>
          <cell r="D253" t="str">
            <v xml:space="preserve"> 17인치</v>
          </cell>
          <cell r="E253">
            <v>2</v>
          </cell>
          <cell r="F253" t="str">
            <v>x</v>
          </cell>
          <cell r="G253">
            <v>1</v>
          </cell>
          <cell r="P253" t="str">
            <v>=</v>
          </cell>
          <cell r="Q253">
            <v>2</v>
          </cell>
          <cell r="R253" t="str">
            <v>x</v>
          </cell>
          <cell r="T253" t="str">
            <v>EA</v>
          </cell>
          <cell r="U253">
            <v>2</v>
          </cell>
          <cell r="W253">
            <v>900000</v>
          </cell>
        </row>
        <row r="254">
          <cell r="A254" t="e">
            <v>#N/A</v>
          </cell>
        </row>
        <row r="255">
          <cell r="A255" t="e">
            <v>#N/A</v>
          </cell>
        </row>
        <row r="256">
          <cell r="A256" t="e">
            <v>#N/A</v>
          </cell>
        </row>
        <row r="257">
          <cell r="A257" t="e">
            <v>#N/A</v>
          </cell>
        </row>
        <row r="258">
          <cell r="A258" t="e">
            <v>#N/A</v>
          </cell>
        </row>
        <row r="259">
          <cell r="A259" t="e">
            <v>#N/A</v>
          </cell>
        </row>
        <row r="260">
          <cell r="A260" t="e">
            <v>#N/A</v>
          </cell>
        </row>
        <row r="261">
          <cell r="A261" t="e">
            <v>#N/A</v>
          </cell>
        </row>
        <row r="262">
          <cell r="A262" t="e">
            <v>#N/A</v>
          </cell>
        </row>
        <row r="263">
          <cell r="A263" t="e">
            <v>#N/A</v>
          </cell>
        </row>
        <row r="264">
          <cell r="A264" t="e">
            <v>#N/A</v>
          </cell>
        </row>
        <row r="265">
          <cell r="A265" t="e">
            <v>#N/A</v>
          </cell>
        </row>
        <row r="266">
          <cell r="A266" t="e">
            <v>#N/A</v>
          </cell>
        </row>
        <row r="267">
          <cell r="A267" t="e">
            <v>#N/A</v>
          </cell>
        </row>
        <row r="268">
          <cell r="A268" t="e">
            <v>#N/A</v>
          </cell>
        </row>
        <row r="269">
          <cell r="A269" t="e">
            <v>#N/A</v>
          </cell>
          <cell r="C269" t="str">
            <v>4. OIL PIPE 신설</v>
          </cell>
          <cell r="D269" t="str">
            <v>각    종</v>
          </cell>
          <cell r="E269" t="str">
            <v>인 공 산 출 기 초</v>
          </cell>
          <cell r="T269" t="str">
            <v>식</v>
          </cell>
          <cell r="U269">
            <v>1</v>
          </cell>
        </row>
        <row r="270">
          <cell r="A270" t="e">
            <v>#N/A</v>
          </cell>
          <cell r="C270" t="str">
            <v>인 공 산 출</v>
          </cell>
          <cell r="G270" t="str">
            <v>수량</v>
          </cell>
        </row>
        <row r="271">
          <cell r="A271">
            <v>1033</v>
          </cell>
          <cell r="B271">
            <v>1033</v>
          </cell>
          <cell r="C271" t="str">
            <v xml:space="preserve"> PVC PIPE</v>
          </cell>
          <cell r="D271" t="str">
            <v xml:space="preserve"> Φ200 x 6m</v>
          </cell>
          <cell r="V271" t="str">
            <v>토 19-13</v>
          </cell>
        </row>
        <row r="272">
          <cell r="A272">
            <v>25</v>
          </cell>
          <cell r="B272">
            <v>25</v>
          </cell>
          <cell r="D272" t="str">
            <v>배  관  공</v>
          </cell>
          <cell r="E272">
            <v>2.1999999999999999E-2</v>
          </cell>
          <cell r="F272" t="str">
            <v>x</v>
          </cell>
          <cell r="G272">
            <v>34</v>
          </cell>
          <cell r="H272" t="str">
            <v>x</v>
          </cell>
          <cell r="I272">
            <v>1</v>
          </cell>
          <cell r="J272" t="str">
            <v>x</v>
          </cell>
          <cell r="K272">
            <v>1</v>
          </cell>
          <cell r="L272" t="str">
            <v>x</v>
          </cell>
          <cell r="M272">
            <v>1</v>
          </cell>
          <cell r="N272" t="str">
            <v>x</v>
          </cell>
          <cell r="O272">
            <v>1</v>
          </cell>
          <cell r="P272" t="str">
            <v>=</v>
          </cell>
          <cell r="Q272">
            <v>0.74</v>
          </cell>
          <cell r="R272" t="str">
            <v>×</v>
          </cell>
          <cell r="S272">
            <v>1</v>
          </cell>
          <cell r="T272" t="str">
            <v>인</v>
          </cell>
          <cell r="U272">
            <v>0.74</v>
          </cell>
        </row>
        <row r="273">
          <cell r="A273">
            <v>73</v>
          </cell>
          <cell r="B273">
            <v>73</v>
          </cell>
          <cell r="D273" t="str">
            <v>특 별 인 부</v>
          </cell>
          <cell r="E273">
            <v>2.1999999999999999E-2</v>
          </cell>
          <cell r="F273" t="str">
            <v>x</v>
          </cell>
          <cell r="G273">
            <v>34</v>
          </cell>
          <cell r="H273" t="str">
            <v>x</v>
          </cell>
          <cell r="I273">
            <v>1</v>
          </cell>
          <cell r="J273" t="str">
            <v>x</v>
          </cell>
          <cell r="K273">
            <v>1</v>
          </cell>
          <cell r="L273" t="str">
            <v>x</v>
          </cell>
          <cell r="M273">
            <v>1</v>
          </cell>
          <cell r="N273" t="str">
            <v>x</v>
          </cell>
          <cell r="O273">
            <v>1</v>
          </cell>
          <cell r="P273" t="str">
            <v>=</v>
          </cell>
          <cell r="Q273">
            <v>0.74</v>
          </cell>
          <cell r="R273" t="str">
            <v>×</v>
          </cell>
          <cell r="S273">
            <v>1</v>
          </cell>
          <cell r="T273" t="str">
            <v>인</v>
          </cell>
          <cell r="U273">
            <v>0.74</v>
          </cell>
        </row>
        <row r="274">
          <cell r="A274">
            <v>1034</v>
          </cell>
          <cell r="B274">
            <v>1034</v>
          </cell>
          <cell r="C274" t="str">
            <v xml:space="preserve"> 정티</v>
          </cell>
          <cell r="D274" t="str">
            <v xml:space="preserve"> Φ200㎜</v>
          </cell>
          <cell r="V274" t="str">
            <v>토 19-13</v>
          </cell>
        </row>
        <row r="275">
          <cell r="A275">
            <v>25</v>
          </cell>
          <cell r="B275">
            <v>25</v>
          </cell>
          <cell r="D275" t="str">
            <v>배  관  공</v>
          </cell>
          <cell r="E275">
            <v>2.1999999999999999E-2</v>
          </cell>
          <cell r="F275" t="str">
            <v>x</v>
          </cell>
          <cell r="G275">
            <v>8</v>
          </cell>
          <cell r="H275" t="str">
            <v>x</v>
          </cell>
          <cell r="I275">
            <v>1</v>
          </cell>
          <cell r="J275" t="str">
            <v>x</v>
          </cell>
          <cell r="K275">
            <v>1</v>
          </cell>
          <cell r="L275" t="str">
            <v>x</v>
          </cell>
          <cell r="M275">
            <v>1</v>
          </cell>
          <cell r="N275" t="str">
            <v>x</v>
          </cell>
          <cell r="O275">
            <v>1</v>
          </cell>
          <cell r="P275" t="str">
            <v>=</v>
          </cell>
          <cell r="Q275">
            <v>0.17</v>
          </cell>
          <cell r="R275" t="str">
            <v>×</v>
          </cell>
          <cell r="S275">
            <v>1</v>
          </cell>
          <cell r="T275" t="str">
            <v>인</v>
          </cell>
          <cell r="U275">
            <v>0.17</v>
          </cell>
        </row>
        <row r="276">
          <cell r="A276">
            <v>73</v>
          </cell>
          <cell r="B276">
            <v>73</v>
          </cell>
          <cell r="D276" t="str">
            <v>특 별 인 부</v>
          </cell>
          <cell r="E276">
            <v>2.1999999999999999E-2</v>
          </cell>
          <cell r="F276" t="str">
            <v>x</v>
          </cell>
          <cell r="G276">
            <v>8</v>
          </cell>
          <cell r="H276" t="str">
            <v>x</v>
          </cell>
          <cell r="I276">
            <v>1</v>
          </cell>
          <cell r="J276" t="str">
            <v>x</v>
          </cell>
          <cell r="K276">
            <v>1</v>
          </cell>
          <cell r="L276" t="str">
            <v>x</v>
          </cell>
          <cell r="M276">
            <v>1</v>
          </cell>
          <cell r="N276" t="str">
            <v>x</v>
          </cell>
          <cell r="O276">
            <v>1</v>
          </cell>
          <cell r="P276" t="str">
            <v>=</v>
          </cell>
          <cell r="Q276">
            <v>0.17</v>
          </cell>
          <cell r="R276" t="str">
            <v>×</v>
          </cell>
          <cell r="S276">
            <v>1</v>
          </cell>
          <cell r="T276" t="str">
            <v>인</v>
          </cell>
          <cell r="U276">
            <v>0.17</v>
          </cell>
        </row>
        <row r="277">
          <cell r="A277">
            <v>1035</v>
          </cell>
          <cell r="B277">
            <v>1035</v>
          </cell>
          <cell r="C277" t="str">
            <v xml:space="preserve"> 90˚엘보</v>
          </cell>
          <cell r="D277" t="str">
            <v xml:space="preserve"> Φ200㎜</v>
          </cell>
          <cell r="V277" t="str">
            <v>토 19-13</v>
          </cell>
        </row>
        <row r="278">
          <cell r="A278">
            <v>25</v>
          </cell>
          <cell r="B278">
            <v>25</v>
          </cell>
          <cell r="D278" t="str">
            <v>배  관  공</v>
          </cell>
          <cell r="E278">
            <v>2.1999999999999999E-2</v>
          </cell>
          <cell r="F278" t="str">
            <v>x</v>
          </cell>
          <cell r="G278">
            <v>13</v>
          </cell>
          <cell r="H278" t="str">
            <v>x</v>
          </cell>
          <cell r="I278">
            <v>1</v>
          </cell>
          <cell r="J278" t="str">
            <v>x</v>
          </cell>
          <cell r="K278">
            <v>1</v>
          </cell>
          <cell r="L278" t="str">
            <v>x</v>
          </cell>
          <cell r="M278">
            <v>1</v>
          </cell>
          <cell r="N278" t="str">
            <v>x</v>
          </cell>
          <cell r="O278">
            <v>1</v>
          </cell>
          <cell r="P278" t="str">
            <v>=</v>
          </cell>
          <cell r="Q278">
            <v>0.28000000000000003</v>
          </cell>
          <cell r="R278" t="str">
            <v>×</v>
          </cell>
          <cell r="S278">
            <v>1</v>
          </cell>
          <cell r="T278" t="str">
            <v>인</v>
          </cell>
          <cell r="U278">
            <v>0.28000000000000003</v>
          </cell>
        </row>
        <row r="279">
          <cell r="A279">
            <v>73</v>
          </cell>
          <cell r="B279">
            <v>73</v>
          </cell>
          <cell r="D279" t="str">
            <v>특 별 인 부</v>
          </cell>
          <cell r="E279">
            <v>2.1999999999999999E-2</v>
          </cell>
          <cell r="F279" t="str">
            <v>x</v>
          </cell>
          <cell r="G279">
            <v>13</v>
          </cell>
          <cell r="H279" t="str">
            <v>x</v>
          </cell>
          <cell r="I279">
            <v>1</v>
          </cell>
          <cell r="J279" t="str">
            <v>x</v>
          </cell>
          <cell r="K279">
            <v>1</v>
          </cell>
          <cell r="L279" t="str">
            <v>x</v>
          </cell>
          <cell r="M279">
            <v>1</v>
          </cell>
          <cell r="N279" t="str">
            <v>x</v>
          </cell>
          <cell r="O279">
            <v>1</v>
          </cell>
          <cell r="P279" t="str">
            <v>=</v>
          </cell>
          <cell r="Q279">
            <v>0.28000000000000003</v>
          </cell>
          <cell r="R279" t="str">
            <v>×</v>
          </cell>
          <cell r="S279">
            <v>1</v>
          </cell>
          <cell r="T279" t="str">
            <v>인</v>
          </cell>
          <cell r="U279">
            <v>0.28000000000000003</v>
          </cell>
        </row>
        <row r="280">
          <cell r="A280">
            <v>1016</v>
          </cell>
          <cell r="B280">
            <v>1016</v>
          </cell>
          <cell r="C280" t="str">
            <v xml:space="preserve"> 터 파 기</v>
          </cell>
          <cell r="D280" t="str">
            <v xml:space="preserve"> 0 ~ 1m</v>
          </cell>
          <cell r="V280" t="str">
            <v>건 3-1-2</v>
          </cell>
        </row>
        <row r="281">
          <cell r="A281">
            <v>74</v>
          </cell>
          <cell r="B281">
            <v>74</v>
          </cell>
          <cell r="D281" t="str">
            <v>보 통 인 부</v>
          </cell>
          <cell r="E281">
            <v>0.2</v>
          </cell>
          <cell r="F281" t="str">
            <v>x</v>
          </cell>
          <cell r="G281">
            <v>194.04</v>
          </cell>
          <cell r="H281" t="str">
            <v>x</v>
          </cell>
          <cell r="I281">
            <v>1</v>
          </cell>
          <cell r="J281" t="str">
            <v>x</v>
          </cell>
          <cell r="K281">
            <v>1</v>
          </cell>
          <cell r="L281" t="str">
            <v>x</v>
          </cell>
          <cell r="M281">
            <v>1</v>
          </cell>
          <cell r="N281" t="str">
            <v>x</v>
          </cell>
          <cell r="O281">
            <v>1</v>
          </cell>
          <cell r="P281" t="str">
            <v>=</v>
          </cell>
          <cell r="Q281">
            <v>38.799999999999997</v>
          </cell>
          <cell r="R281" t="str">
            <v>×</v>
          </cell>
          <cell r="S281">
            <v>1</v>
          </cell>
          <cell r="T281" t="str">
            <v>인</v>
          </cell>
          <cell r="U281">
            <v>38.799999999999997</v>
          </cell>
        </row>
        <row r="282">
          <cell r="A282">
            <v>1018</v>
          </cell>
          <cell r="B282">
            <v>1018</v>
          </cell>
          <cell r="C282" t="str">
            <v xml:space="preserve"> 잔토처리</v>
          </cell>
          <cell r="D282" t="str">
            <v xml:space="preserve"> 인력</v>
          </cell>
          <cell r="V282" t="str">
            <v>건 3-1-2</v>
          </cell>
        </row>
        <row r="283">
          <cell r="A283">
            <v>74</v>
          </cell>
          <cell r="B283">
            <v>74</v>
          </cell>
          <cell r="D283" t="str">
            <v>보 통 인 부</v>
          </cell>
          <cell r="E283">
            <v>0.1</v>
          </cell>
          <cell r="F283" t="str">
            <v>x</v>
          </cell>
          <cell r="G283">
            <v>5.88</v>
          </cell>
          <cell r="H283" t="str">
            <v>x</v>
          </cell>
          <cell r="I283">
            <v>1</v>
          </cell>
          <cell r="J283" t="str">
            <v>x</v>
          </cell>
          <cell r="K283">
            <v>1</v>
          </cell>
          <cell r="L283" t="str">
            <v>x</v>
          </cell>
          <cell r="M283">
            <v>1</v>
          </cell>
          <cell r="N283" t="str">
            <v>x</v>
          </cell>
          <cell r="O283">
            <v>1</v>
          </cell>
          <cell r="P283" t="str">
            <v>=</v>
          </cell>
          <cell r="Q283">
            <v>0.57999999999999996</v>
          </cell>
          <cell r="R283" t="str">
            <v>×</v>
          </cell>
          <cell r="S283">
            <v>1</v>
          </cell>
          <cell r="T283" t="str">
            <v>인</v>
          </cell>
          <cell r="U283">
            <v>0.57999999999999996</v>
          </cell>
        </row>
        <row r="284">
          <cell r="A284">
            <v>1017</v>
          </cell>
          <cell r="B284">
            <v>1017</v>
          </cell>
          <cell r="C284" t="str">
            <v xml:space="preserve"> 되메우기</v>
          </cell>
          <cell r="D284" t="str">
            <v xml:space="preserve"> 인력</v>
          </cell>
          <cell r="V284" t="str">
            <v>건 3-1-2</v>
          </cell>
        </row>
        <row r="285">
          <cell r="A285">
            <v>74</v>
          </cell>
          <cell r="B285">
            <v>74</v>
          </cell>
          <cell r="D285" t="str">
            <v>보 통 인 부</v>
          </cell>
          <cell r="E285">
            <v>0.2</v>
          </cell>
          <cell r="F285" t="str">
            <v>x</v>
          </cell>
          <cell r="G285">
            <v>188.16</v>
          </cell>
          <cell r="H285" t="str">
            <v>x</v>
          </cell>
          <cell r="I285">
            <v>1</v>
          </cell>
          <cell r="J285" t="str">
            <v>x</v>
          </cell>
          <cell r="K285">
            <v>1</v>
          </cell>
          <cell r="L285" t="str">
            <v>x</v>
          </cell>
          <cell r="M285">
            <v>1</v>
          </cell>
          <cell r="N285" t="str">
            <v>x</v>
          </cell>
          <cell r="O285">
            <v>1</v>
          </cell>
          <cell r="P285" t="str">
            <v>=</v>
          </cell>
          <cell r="Q285">
            <v>37.630000000000003</v>
          </cell>
          <cell r="R285" t="str">
            <v>×</v>
          </cell>
          <cell r="S285">
            <v>1</v>
          </cell>
          <cell r="T285" t="str">
            <v>인</v>
          </cell>
          <cell r="U285">
            <v>37.630000000000003</v>
          </cell>
        </row>
        <row r="286">
          <cell r="A286" t="e">
            <v>#N/A</v>
          </cell>
        </row>
        <row r="287">
          <cell r="A287">
            <v>25</v>
          </cell>
          <cell r="B287">
            <v>25</v>
          </cell>
          <cell r="C287" t="str">
            <v>나) 노 무 비</v>
          </cell>
          <cell r="D287" t="str">
            <v>배  관  공</v>
          </cell>
          <cell r="E287">
            <v>0.74</v>
          </cell>
          <cell r="F287" t="str">
            <v>+</v>
          </cell>
          <cell r="G287">
            <v>0.17</v>
          </cell>
          <cell r="H287" t="str">
            <v>+</v>
          </cell>
          <cell r="I287">
            <v>0.28000000000000003</v>
          </cell>
          <cell r="J287" t="str">
            <v>+</v>
          </cell>
          <cell r="L287" t="str">
            <v>+</v>
          </cell>
          <cell r="N287" t="str">
            <v>+</v>
          </cell>
          <cell r="P287" t="str">
            <v>=</v>
          </cell>
          <cell r="Q287">
            <v>1.19</v>
          </cell>
          <cell r="R287" t="str">
            <v>×</v>
          </cell>
          <cell r="S287">
            <v>1</v>
          </cell>
          <cell r="T287" t="str">
            <v>인</v>
          </cell>
          <cell r="U287">
            <v>1.19</v>
          </cell>
          <cell r="W287">
            <v>1.19</v>
          </cell>
        </row>
        <row r="288">
          <cell r="A288">
            <v>73</v>
          </cell>
          <cell r="B288">
            <v>73</v>
          </cell>
          <cell r="D288" t="str">
            <v>특 별 인 부</v>
          </cell>
          <cell r="E288">
            <v>0.74</v>
          </cell>
          <cell r="F288" t="str">
            <v>+</v>
          </cell>
          <cell r="G288">
            <v>0.17</v>
          </cell>
          <cell r="H288" t="str">
            <v>+</v>
          </cell>
          <cell r="I288">
            <v>0.28000000000000003</v>
          </cell>
          <cell r="J288" t="str">
            <v>+</v>
          </cell>
          <cell r="L288" t="str">
            <v>+</v>
          </cell>
          <cell r="N288" t="str">
            <v>+</v>
          </cell>
          <cell r="P288" t="str">
            <v>=</v>
          </cell>
          <cell r="Q288">
            <v>1.19</v>
          </cell>
          <cell r="R288" t="str">
            <v>×</v>
          </cell>
          <cell r="S288">
            <v>1</v>
          </cell>
          <cell r="T288" t="str">
            <v>인</v>
          </cell>
          <cell r="U288">
            <v>1.19</v>
          </cell>
          <cell r="W288">
            <v>1.19</v>
          </cell>
        </row>
        <row r="289">
          <cell r="A289">
            <v>74</v>
          </cell>
          <cell r="B289">
            <v>74</v>
          </cell>
          <cell r="D289" t="str">
            <v>보 통 인 부</v>
          </cell>
          <cell r="E289">
            <v>38.799999999999997</v>
          </cell>
          <cell r="F289" t="str">
            <v>+</v>
          </cell>
          <cell r="G289">
            <v>0.57999999999999996</v>
          </cell>
          <cell r="H289" t="str">
            <v>+</v>
          </cell>
          <cell r="I289">
            <v>37.630000000000003</v>
          </cell>
          <cell r="J289" t="str">
            <v>+</v>
          </cell>
          <cell r="L289" t="str">
            <v>+</v>
          </cell>
          <cell r="N289" t="str">
            <v>+</v>
          </cell>
          <cell r="P289" t="str">
            <v>=</v>
          </cell>
          <cell r="Q289">
            <v>77.009999999999991</v>
          </cell>
          <cell r="R289" t="str">
            <v>×</v>
          </cell>
          <cell r="S289">
            <v>1</v>
          </cell>
          <cell r="T289" t="str">
            <v>인</v>
          </cell>
          <cell r="U289">
            <v>77.010000000000005</v>
          </cell>
          <cell r="W289">
            <v>77.010000000000005</v>
          </cell>
        </row>
        <row r="290">
          <cell r="A290" t="e">
            <v>#N/A</v>
          </cell>
        </row>
        <row r="291">
          <cell r="A291">
            <v>25</v>
          </cell>
          <cell r="B291">
            <v>25</v>
          </cell>
          <cell r="C291" t="str">
            <v>다) 공 구 손 료</v>
          </cell>
          <cell r="D291" t="str">
            <v>배  관  공</v>
          </cell>
          <cell r="E291">
            <v>0.74</v>
          </cell>
          <cell r="F291" t="str">
            <v>+</v>
          </cell>
          <cell r="G291">
            <v>0.17</v>
          </cell>
          <cell r="H291" t="str">
            <v>+</v>
          </cell>
          <cell r="I291">
            <v>0.28000000000000003</v>
          </cell>
          <cell r="J291" t="str">
            <v>+</v>
          </cell>
          <cell r="L291" t="str">
            <v>+</v>
          </cell>
          <cell r="N291" t="str">
            <v>+</v>
          </cell>
          <cell r="P291" t="str">
            <v>=</v>
          </cell>
          <cell r="Q291">
            <v>1.19</v>
          </cell>
          <cell r="R291" t="str">
            <v>×</v>
          </cell>
          <cell r="S291">
            <v>0.03</v>
          </cell>
          <cell r="T291" t="str">
            <v>인</v>
          </cell>
          <cell r="U291">
            <v>0.03</v>
          </cell>
          <cell r="W291">
            <v>0.03</v>
          </cell>
        </row>
        <row r="292">
          <cell r="A292">
            <v>73</v>
          </cell>
          <cell r="B292">
            <v>73</v>
          </cell>
          <cell r="D292" t="str">
            <v>특 별 인 부</v>
          </cell>
          <cell r="E292">
            <v>0.74</v>
          </cell>
          <cell r="F292" t="str">
            <v>+</v>
          </cell>
          <cell r="G292">
            <v>0.17</v>
          </cell>
          <cell r="H292" t="str">
            <v>+</v>
          </cell>
          <cell r="I292">
            <v>0.28000000000000003</v>
          </cell>
          <cell r="J292" t="str">
            <v>+</v>
          </cell>
          <cell r="L292" t="str">
            <v>+</v>
          </cell>
          <cell r="N292" t="str">
            <v>+</v>
          </cell>
          <cell r="P292" t="str">
            <v>=</v>
          </cell>
          <cell r="Q292">
            <v>1.19</v>
          </cell>
          <cell r="R292" t="str">
            <v>×</v>
          </cell>
          <cell r="S292">
            <v>0.03</v>
          </cell>
          <cell r="T292" t="str">
            <v>인</v>
          </cell>
          <cell r="U292">
            <v>0.03</v>
          </cell>
          <cell r="W292">
            <v>0.03</v>
          </cell>
        </row>
        <row r="293">
          <cell r="A293">
            <v>74</v>
          </cell>
          <cell r="B293">
            <v>74</v>
          </cell>
          <cell r="D293" t="str">
            <v>보 통 인 부</v>
          </cell>
          <cell r="F293" t="str">
            <v>+</v>
          </cell>
          <cell r="H293" t="str">
            <v>+</v>
          </cell>
          <cell r="J293" t="str">
            <v>+</v>
          </cell>
          <cell r="L293" t="str">
            <v>+</v>
          </cell>
          <cell r="N293" t="str">
            <v>+</v>
          </cell>
          <cell r="P293" t="str">
            <v>=</v>
          </cell>
          <cell r="Q293">
            <v>0</v>
          </cell>
          <cell r="R293" t="str">
            <v>×</v>
          </cell>
          <cell r="S293">
            <v>0.03</v>
          </cell>
          <cell r="T293" t="str">
            <v>인</v>
          </cell>
          <cell r="U293">
            <v>0</v>
          </cell>
          <cell r="W293">
            <v>2.31</v>
          </cell>
        </row>
        <row r="294">
          <cell r="A294" t="e">
            <v>#N/A</v>
          </cell>
        </row>
        <row r="295">
          <cell r="A295" t="e">
            <v>#N/A</v>
          </cell>
        </row>
        <row r="296">
          <cell r="A296" t="e">
            <v>#N/A</v>
          </cell>
        </row>
        <row r="297">
          <cell r="A297" t="e">
            <v>#N/A</v>
          </cell>
        </row>
        <row r="298">
          <cell r="A298" t="e">
            <v>#N/A</v>
          </cell>
        </row>
        <row r="299">
          <cell r="A299" t="e">
            <v>#N/A</v>
          </cell>
        </row>
        <row r="300">
          <cell r="A300" t="e">
            <v>#N/A</v>
          </cell>
        </row>
        <row r="301">
          <cell r="A301" t="e">
            <v>#N/A</v>
          </cell>
        </row>
        <row r="302">
          <cell r="A302" t="e">
            <v>#N/A</v>
          </cell>
        </row>
        <row r="303">
          <cell r="A303" t="e">
            <v>#N/A</v>
          </cell>
        </row>
        <row r="304">
          <cell r="A304" t="e">
            <v>#N/A</v>
          </cell>
        </row>
        <row r="305">
          <cell r="A305" t="e">
            <v>#N/A</v>
          </cell>
        </row>
        <row r="306">
          <cell r="A306" t="e">
            <v>#N/A</v>
          </cell>
        </row>
        <row r="307">
          <cell r="A307" t="e">
            <v>#N/A</v>
          </cell>
        </row>
        <row r="308">
          <cell r="A308" t="e">
            <v>#N/A</v>
          </cell>
        </row>
        <row r="309">
          <cell r="A309" t="e">
            <v>#N/A</v>
          </cell>
        </row>
        <row r="310">
          <cell r="A310" t="e">
            <v>#N/A</v>
          </cell>
        </row>
        <row r="311">
          <cell r="A311" t="e">
            <v>#N/A</v>
          </cell>
        </row>
        <row r="312">
          <cell r="A312" t="e">
            <v>#N/A</v>
          </cell>
        </row>
        <row r="313">
          <cell r="A313" t="e">
            <v>#N/A</v>
          </cell>
        </row>
        <row r="314">
          <cell r="A314" t="e">
            <v>#N/A</v>
          </cell>
        </row>
        <row r="315">
          <cell r="A315" t="e">
            <v>#N/A</v>
          </cell>
        </row>
        <row r="316">
          <cell r="A316" t="e">
            <v>#N/A</v>
          </cell>
        </row>
      </sheetData>
      <sheetData sheetId="10"/>
      <sheetData sheetId="11"/>
      <sheetData sheetId="12"/>
      <sheetData sheetId="13"/>
      <sheetData sheetId="14"/>
      <sheetData sheetId="15"/>
      <sheetData sheetId="16"/>
      <sheetData sheetId="17"/>
      <sheetData sheetId="18" refreshError="1">
        <row r="1">
          <cell r="A1" t="str">
            <v xml:space="preserve"> [자재단가 비교표]  노 무 비</v>
          </cell>
        </row>
        <row r="2">
          <cell r="A2" t="str">
            <v>인                 명</v>
          </cell>
          <cell r="C2" t="str">
            <v>2003년 상반기</v>
          </cell>
          <cell r="D2" t="str">
            <v>비        고</v>
          </cell>
        </row>
        <row r="3">
          <cell r="A3">
            <v>1</v>
          </cell>
          <cell r="B3" t="str">
            <v>갱       부</v>
          </cell>
          <cell r="C3">
            <v>54463</v>
          </cell>
          <cell r="E3" t="str">
            <v>인</v>
          </cell>
        </row>
        <row r="4">
          <cell r="A4">
            <v>2</v>
          </cell>
          <cell r="B4" t="str">
            <v>건 축 목 공</v>
          </cell>
          <cell r="C4">
            <v>86782</v>
          </cell>
          <cell r="E4" t="str">
            <v>인</v>
          </cell>
        </row>
        <row r="5">
          <cell r="A5">
            <v>3</v>
          </cell>
          <cell r="B5" t="str">
            <v>형 틀 목 공</v>
          </cell>
          <cell r="C5">
            <v>91573</v>
          </cell>
          <cell r="E5" t="str">
            <v>인</v>
          </cell>
        </row>
        <row r="6">
          <cell r="A6">
            <v>4</v>
          </cell>
          <cell r="B6" t="str">
            <v>창 호 목 공</v>
          </cell>
          <cell r="C6">
            <v>74970</v>
          </cell>
          <cell r="E6" t="str">
            <v>인</v>
          </cell>
        </row>
        <row r="7">
          <cell r="A7">
            <v>5</v>
          </cell>
          <cell r="B7" t="str">
            <v>철  골  공</v>
          </cell>
          <cell r="C7">
            <v>81995</v>
          </cell>
          <cell r="E7" t="str">
            <v>인</v>
          </cell>
        </row>
        <row r="8">
          <cell r="A8">
            <v>6</v>
          </cell>
          <cell r="B8" t="str">
            <v>철       공</v>
          </cell>
          <cell r="C8">
            <v>79079</v>
          </cell>
          <cell r="E8" t="str">
            <v>인</v>
          </cell>
        </row>
        <row r="9">
          <cell r="A9">
            <v>7</v>
          </cell>
          <cell r="B9" t="str">
            <v>철  근  공</v>
          </cell>
          <cell r="C9">
            <v>85754</v>
          </cell>
          <cell r="E9" t="str">
            <v>인</v>
          </cell>
        </row>
        <row r="10">
          <cell r="A10">
            <v>8</v>
          </cell>
          <cell r="B10" t="str">
            <v>철  판  공</v>
          </cell>
          <cell r="C10">
            <v>93853</v>
          </cell>
          <cell r="E10" t="str">
            <v>인</v>
          </cell>
        </row>
        <row r="11">
          <cell r="A11">
            <v>9</v>
          </cell>
          <cell r="B11" t="str">
            <v>샤  시  공</v>
          </cell>
          <cell r="C11">
            <v>81464</v>
          </cell>
          <cell r="E11" t="str">
            <v>인</v>
          </cell>
        </row>
        <row r="12">
          <cell r="A12">
            <v>10</v>
          </cell>
          <cell r="B12" t="str">
            <v>절  단  공</v>
          </cell>
          <cell r="C12">
            <v>75064</v>
          </cell>
          <cell r="E12" t="str">
            <v>인</v>
          </cell>
        </row>
        <row r="13">
          <cell r="A13">
            <v>11</v>
          </cell>
          <cell r="B13" t="str">
            <v>석       공</v>
          </cell>
          <cell r="C13">
            <v>94158</v>
          </cell>
          <cell r="E13" t="str">
            <v>인</v>
          </cell>
        </row>
        <row r="14">
          <cell r="A14">
            <v>12</v>
          </cell>
          <cell r="B14" t="str">
            <v>특수비계공</v>
          </cell>
          <cell r="C14">
            <v>98910</v>
          </cell>
          <cell r="E14" t="str">
            <v>인</v>
          </cell>
        </row>
        <row r="15">
          <cell r="A15">
            <v>13</v>
          </cell>
          <cell r="B15" t="str">
            <v>비  계  공</v>
          </cell>
          <cell r="C15">
            <v>93650</v>
          </cell>
          <cell r="E15" t="str">
            <v>인</v>
          </cell>
        </row>
        <row r="16">
          <cell r="A16">
            <v>14</v>
          </cell>
          <cell r="B16" t="str">
            <v>동발공(터널)</v>
          </cell>
          <cell r="C16">
            <v>64424</v>
          </cell>
          <cell r="E16" t="str">
            <v>인</v>
          </cell>
        </row>
        <row r="17">
          <cell r="A17">
            <v>15</v>
          </cell>
          <cell r="B17" t="str">
            <v>조  적  공</v>
          </cell>
          <cell r="C17">
            <v>83615</v>
          </cell>
          <cell r="E17" t="str">
            <v>인</v>
          </cell>
        </row>
        <row r="18">
          <cell r="A18">
            <v>16</v>
          </cell>
          <cell r="B18" t="str">
            <v>치장벽돌공</v>
          </cell>
          <cell r="C18">
            <v>81817</v>
          </cell>
          <cell r="E18" t="str">
            <v>인</v>
          </cell>
        </row>
        <row r="19">
          <cell r="A19">
            <v>17</v>
          </cell>
          <cell r="B19" t="str">
            <v xml:space="preserve">벽돌(블록)제작공 </v>
          </cell>
          <cell r="C19">
            <v>71966</v>
          </cell>
          <cell r="E19" t="str">
            <v>인</v>
          </cell>
        </row>
        <row r="20">
          <cell r="A20">
            <v>18</v>
          </cell>
          <cell r="B20" t="str">
            <v>미  장  공</v>
          </cell>
          <cell r="C20">
            <v>89051</v>
          </cell>
          <cell r="E20" t="str">
            <v>인</v>
          </cell>
        </row>
        <row r="21">
          <cell r="A21">
            <v>19</v>
          </cell>
          <cell r="B21" t="str">
            <v>방  수  공</v>
          </cell>
          <cell r="C21">
            <v>69668</v>
          </cell>
          <cell r="E21" t="str">
            <v>인</v>
          </cell>
        </row>
        <row r="22">
          <cell r="A22">
            <v>20</v>
          </cell>
          <cell r="B22" t="str">
            <v>타  일  공</v>
          </cell>
          <cell r="C22">
            <v>97463</v>
          </cell>
          <cell r="E22" t="str">
            <v>인</v>
          </cell>
        </row>
        <row r="23">
          <cell r="A23">
            <v>21</v>
          </cell>
          <cell r="B23" t="str">
            <v>줄  눈  공</v>
          </cell>
          <cell r="C23">
            <v>77158</v>
          </cell>
          <cell r="E23" t="str">
            <v>인</v>
          </cell>
        </row>
        <row r="24">
          <cell r="A24">
            <v>22</v>
          </cell>
          <cell r="B24" t="str">
            <v>연  마  공</v>
          </cell>
          <cell r="C24">
            <v>76357</v>
          </cell>
          <cell r="E24" t="str">
            <v>인</v>
          </cell>
        </row>
        <row r="25">
          <cell r="A25">
            <v>23</v>
          </cell>
          <cell r="B25" t="str">
            <v>콘크리트공</v>
          </cell>
          <cell r="C25">
            <v>90048</v>
          </cell>
          <cell r="E25" t="str">
            <v>인</v>
          </cell>
        </row>
        <row r="26">
          <cell r="A26">
            <v>24</v>
          </cell>
          <cell r="B26" t="str">
            <v>보 일 러 공</v>
          </cell>
          <cell r="C26">
            <v>62087</v>
          </cell>
          <cell r="E26" t="str">
            <v>인</v>
          </cell>
        </row>
        <row r="27">
          <cell r="A27">
            <v>25</v>
          </cell>
          <cell r="B27" t="str">
            <v>배  관  공</v>
          </cell>
          <cell r="C27">
            <v>76823</v>
          </cell>
          <cell r="E27" t="str">
            <v>인</v>
          </cell>
        </row>
        <row r="28">
          <cell r="A28">
            <v>26</v>
          </cell>
          <cell r="B28" t="str">
            <v>위  생  공</v>
          </cell>
          <cell r="C28">
            <v>67979</v>
          </cell>
          <cell r="E28" t="str">
            <v>인</v>
          </cell>
        </row>
        <row r="29">
          <cell r="A29">
            <v>27</v>
          </cell>
          <cell r="B29" t="str">
            <v>보  온  공</v>
          </cell>
          <cell r="C29">
            <v>71545</v>
          </cell>
          <cell r="E29" t="str">
            <v>인</v>
          </cell>
        </row>
        <row r="30">
          <cell r="A30">
            <v>28</v>
          </cell>
          <cell r="B30" t="str">
            <v>도  장  공</v>
          </cell>
          <cell r="C30">
            <v>79956</v>
          </cell>
          <cell r="E30" t="str">
            <v>인</v>
          </cell>
        </row>
        <row r="31">
          <cell r="A31">
            <v>29</v>
          </cell>
          <cell r="B31" t="str">
            <v>내  장  공</v>
          </cell>
          <cell r="C31">
            <v>82336</v>
          </cell>
          <cell r="E31" t="str">
            <v>인</v>
          </cell>
        </row>
        <row r="32">
          <cell r="A32">
            <v>30</v>
          </cell>
          <cell r="B32" t="str">
            <v>도  배  공</v>
          </cell>
          <cell r="C32">
            <v>78284</v>
          </cell>
          <cell r="E32" t="str">
            <v>인</v>
          </cell>
        </row>
        <row r="33">
          <cell r="A33">
            <v>31</v>
          </cell>
          <cell r="B33" t="str">
            <v>지붕잇기공</v>
          </cell>
          <cell r="C33">
            <v>81437</v>
          </cell>
          <cell r="E33" t="str">
            <v>인</v>
          </cell>
        </row>
        <row r="34">
          <cell r="A34">
            <v>32</v>
          </cell>
          <cell r="B34" t="str">
            <v>견  출  공</v>
          </cell>
          <cell r="C34">
            <v>77536</v>
          </cell>
          <cell r="E34" t="str">
            <v>인</v>
          </cell>
        </row>
        <row r="35">
          <cell r="A35">
            <v>33</v>
          </cell>
          <cell r="B35" t="str">
            <v>판넬조립공</v>
          </cell>
          <cell r="C35">
            <v>77022</v>
          </cell>
          <cell r="E35" t="str">
            <v>인</v>
          </cell>
        </row>
        <row r="36">
          <cell r="A36">
            <v>34</v>
          </cell>
          <cell r="B36" t="str">
            <v>화약취급공</v>
          </cell>
          <cell r="C36">
            <v>88068</v>
          </cell>
          <cell r="E36" t="str">
            <v>인</v>
          </cell>
        </row>
        <row r="37">
          <cell r="A37">
            <v>35</v>
          </cell>
          <cell r="B37" t="str">
            <v>착  암  공</v>
          </cell>
          <cell r="C37">
            <v>62427</v>
          </cell>
          <cell r="E37" t="str">
            <v>인</v>
          </cell>
        </row>
        <row r="38">
          <cell r="A38">
            <v>36</v>
          </cell>
          <cell r="B38" t="str">
            <v>보  안  공</v>
          </cell>
          <cell r="C38">
            <v>40355</v>
          </cell>
          <cell r="E38" t="str">
            <v>인</v>
          </cell>
        </row>
        <row r="39">
          <cell r="A39">
            <v>37</v>
          </cell>
          <cell r="B39" t="str">
            <v>포  장  공</v>
          </cell>
          <cell r="C39">
            <v>75117</v>
          </cell>
          <cell r="E39" t="str">
            <v>인</v>
          </cell>
        </row>
        <row r="40">
          <cell r="A40">
            <v>38</v>
          </cell>
          <cell r="B40" t="str">
            <v>포  설  공</v>
          </cell>
          <cell r="C40">
            <v>69338</v>
          </cell>
          <cell r="E40" t="str">
            <v>인</v>
          </cell>
        </row>
        <row r="41">
          <cell r="A41">
            <v>39</v>
          </cell>
          <cell r="B41" t="str">
            <v>궤  도  공</v>
          </cell>
          <cell r="C41">
            <v>73763</v>
          </cell>
          <cell r="E41" t="str">
            <v>인</v>
          </cell>
        </row>
        <row r="42">
          <cell r="A42">
            <v>40</v>
          </cell>
          <cell r="B42" t="str">
            <v>용접공(철도)</v>
          </cell>
          <cell r="C42">
            <v>78637</v>
          </cell>
          <cell r="E42" t="str">
            <v>인</v>
          </cell>
        </row>
        <row r="43">
          <cell r="A43">
            <v>41</v>
          </cell>
          <cell r="B43" t="str">
            <v>잠  수  부</v>
          </cell>
          <cell r="C43">
            <v>100665</v>
          </cell>
          <cell r="E43" t="str">
            <v>인</v>
          </cell>
        </row>
        <row r="44">
          <cell r="A44">
            <v>42</v>
          </cell>
          <cell r="B44" t="str">
            <v>보링공(지질조사)</v>
          </cell>
          <cell r="C44">
            <v>65692</v>
          </cell>
          <cell r="E44" t="str">
            <v>인</v>
          </cell>
        </row>
        <row r="45">
          <cell r="A45">
            <v>43</v>
          </cell>
          <cell r="B45" t="str">
            <v>조  경  공</v>
          </cell>
          <cell r="C45">
            <v>68999</v>
          </cell>
          <cell r="E45" t="str">
            <v>인</v>
          </cell>
        </row>
        <row r="46">
          <cell r="A46">
            <v>44</v>
          </cell>
          <cell r="B46" t="str">
            <v>벌  목  부</v>
          </cell>
          <cell r="C46">
            <v>70227</v>
          </cell>
          <cell r="E46" t="str">
            <v>인</v>
          </cell>
        </row>
        <row r="47">
          <cell r="A47">
            <v>45</v>
          </cell>
          <cell r="B47" t="str">
            <v>조 림 인 부</v>
          </cell>
          <cell r="C47">
            <v>55397</v>
          </cell>
          <cell r="E47" t="str">
            <v>인</v>
          </cell>
        </row>
        <row r="48">
          <cell r="A48">
            <v>46</v>
          </cell>
          <cell r="B48" t="str">
            <v>플랜트기계설치공</v>
          </cell>
          <cell r="C48">
            <v>84725</v>
          </cell>
          <cell r="E48" t="str">
            <v>인</v>
          </cell>
        </row>
        <row r="49">
          <cell r="A49">
            <v>47</v>
          </cell>
          <cell r="B49" t="str">
            <v>플랜트특수용접공</v>
          </cell>
          <cell r="C49">
            <v>109022</v>
          </cell>
          <cell r="E49" t="str">
            <v>인</v>
          </cell>
        </row>
        <row r="50">
          <cell r="A50">
            <v>48</v>
          </cell>
          <cell r="B50" t="str">
            <v>플랜트용접공</v>
          </cell>
          <cell r="C50">
            <v>88312</v>
          </cell>
          <cell r="E50" t="str">
            <v>인</v>
          </cell>
        </row>
        <row r="51">
          <cell r="A51">
            <v>49</v>
          </cell>
          <cell r="B51" t="str">
            <v>플랜트배관공</v>
          </cell>
          <cell r="C51">
            <v>89935</v>
          </cell>
          <cell r="E51" t="str">
            <v>인</v>
          </cell>
        </row>
        <row r="52">
          <cell r="A52">
            <v>50</v>
          </cell>
          <cell r="B52" t="str">
            <v>플랜트제관공</v>
          </cell>
          <cell r="C52">
            <v>75035</v>
          </cell>
          <cell r="E52" t="str">
            <v>인</v>
          </cell>
        </row>
        <row r="53">
          <cell r="A53">
            <v>51</v>
          </cell>
          <cell r="B53" t="str">
            <v>시공측량사</v>
          </cell>
          <cell r="C53">
            <v>59021</v>
          </cell>
          <cell r="E53" t="str">
            <v>인</v>
          </cell>
        </row>
        <row r="54">
          <cell r="A54">
            <v>52</v>
          </cell>
          <cell r="B54" t="str">
            <v>시공측량사조수</v>
          </cell>
          <cell r="C54">
            <v>42620</v>
          </cell>
          <cell r="E54" t="str">
            <v>인</v>
          </cell>
        </row>
        <row r="55">
          <cell r="A55">
            <v>53</v>
          </cell>
          <cell r="B55" t="str">
            <v>측       부</v>
          </cell>
          <cell r="C55">
            <v>36149</v>
          </cell>
          <cell r="E55" t="str">
            <v>인</v>
          </cell>
        </row>
        <row r="56">
          <cell r="A56">
            <v>54</v>
          </cell>
          <cell r="B56" t="str">
            <v>송 전 전 공</v>
          </cell>
          <cell r="C56">
            <v>253222</v>
          </cell>
          <cell r="E56" t="str">
            <v>인</v>
          </cell>
        </row>
        <row r="57">
          <cell r="A57">
            <v>55</v>
          </cell>
          <cell r="B57" t="str">
            <v>송전활선전공</v>
          </cell>
          <cell r="C57">
            <v>284000</v>
          </cell>
          <cell r="E57" t="str">
            <v>인</v>
          </cell>
        </row>
        <row r="58">
          <cell r="A58">
            <v>56</v>
          </cell>
          <cell r="B58" t="str">
            <v>배 전 전 공</v>
          </cell>
          <cell r="C58">
            <v>171178</v>
          </cell>
          <cell r="E58" t="str">
            <v>인</v>
          </cell>
        </row>
        <row r="59">
          <cell r="A59">
            <v>57</v>
          </cell>
          <cell r="B59" t="str">
            <v>배전활선전공</v>
          </cell>
          <cell r="C59">
            <v>247705</v>
          </cell>
          <cell r="E59" t="str">
            <v>인</v>
          </cell>
        </row>
        <row r="60">
          <cell r="A60">
            <v>58</v>
          </cell>
          <cell r="B60" t="str">
            <v>플랜트전공</v>
          </cell>
          <cell r="C60">
            <v>77517</v>
          </cell>
          <cell r="E60" t="str">
            <v>인</v>
          </cell>
        </row>
        <row r="61">
          <cell r="A61">
            <v>59</v>
          </cell>
          <cell r="B61" t="str">
            <v>내 선 전 공</v>
          </cell>
          <cell r="C61">
            <v>72268</v>
          </cell>
          <cell r="E61" t="str">
            <v>인</v>
          </cell>
        </row>
        <row r="62">
          <cell r="A62">
            <v>60</v>
          </cell>
          <cell r="B62" t="str">
            <v>특고압케이블전공</v>
          </cell>
          <cell r="C62">
            <v>134962</v>
          </cell>
          <cell r="E62" t="str">
            <v>인</v>
          </cell>
        </row>
        <row r="63">
          <cell r="A63">
            <v>61</v>
          </cell>
          <cell r="B63" t="str">
            <v>고압케이블전공</v>
          </cell>
          <cell r="C63">
            <v>99875</v>
          </cell>
          <cell r="E63" t="str">
            <v>인</v>
          </cell>
        </row>
        <row r="64">
          <cell r="A64">
            <v>62</v>
          </cell>
          <cell r="B64" t="str">
            <v>저압케이블전공</v>
          </cell>
          <cell r="C64">
            <v>79938</v>
          </cell>
          <cell r="E64" t="str">
            <v>인</v>
          </cell>
        </row>
        <row r="65">
          <cell r="A65">
            <v>63</v>
          </cell>
          <cell r="B65" t="str">
            <v>철도신호공</v>
          </cell>
          <cell r="C65">
            <v>97162</v>
          </cell>
          <cell r="E65" t="str">
            <v>인</v>
          </cell>
        </row>
        <row r="66">
          <cell r="A66">
            <v>64</v>
          </cell>
          <cell r="B66" t="str">
            <v>계  장  공</v>
          </cell>
          <cell r="C66">
            <v>79270</v>
          </cell>
          <cell r="E66" t="str">
            <v>인</v>
          </cell>
        </row>
        <row r="67">
          <cell r="A67">
            <v>65</v>
          </cell>
          <cell r="B67" t="str">
            <v>통신외선공</v>
          </cell>
          <cell r="C67">
            <v>111743</v>
          </cell>
          <cell r="E67" t="str">
            <v>인</v>
          </cell>
        </row>
        <row r="68">
          <cell r="A68">
            <v>66</v>
          </cell>
          <cell r="B68" t="str">
            <v>통신설비공</v>
          </cell>
          <cell r="C68">
            <v>89760</v>
          </cell>
          <cell r="E68" t="str">
            <v>인</v>
          </cell>
        </row>
        <row r="69">
          <cell r="A69">
            <v>67</v>
          </cell>
          <cell r="B69" t="str">
            <v>통신내선공</v>
          </cell>
          <cell r="C69">
            <v>75957</v>
          </cell>
          <cell r="E69" t="str">
            <v>인</v>
          </cell>
        </row>
        <row r="70">
          <cell r="A70">
            <v>68</v>
          </cell>
          <cell r="B70" t="str">
            <v>통신케이블공</v>
          </cell>
          <cell r="C70">
            <v>114666</v>
          </cell>
          <cell r="E70" t="str">
            <v>인</v>
          </cell>
        </row>
        <row r="71">
          <cell r="A71">
            <v>69</v>
          </cell>
          <cell r="B71" t="str">
            <v>무선안테나공</v>
          </cell>
          <cell r="C71">
            <v>100371</v>
          </cell>
          <cell r="E71" t="str">
            <v>인</v>
          </cell>
        </row>
        <row r="72">
          <cell r="A72">
            <v>70</v>
          </cell>
          <cell r="B72" t="str">
            <v>작 업 반 장</v>
          </cell>
          <cell r="C72">
            <v>69109</v>
          </cell>
          <cell r="E72" t="str">
            <v>인</v>
          </cell>
        </row>
        <row r="73">
          <cell r="A73">
            <v>71</v>
          </cell>
          <cell r="B73" t="str">
            <v>목       도</v>
          </cell>
          <cell r="C73">
            <v>77076</v>
          </cell>
          <cell r="E73" t="str">
            <v>인</v>
          </cell>
        </row>
        <row r="74">
          <cell r="A74">
            <v>72</v>
          </cell>
          <cell r="B74" t="str">
            <v>조  력  공</v>
          </cell>
          <cell r="C74">
            <v>63043</v>
          </cell>
          <cell r="E74" t="str">
            <v>인</v>
          </cell>
        </row>
        <row r="75">
          <cell r="A75">
            <v>73</v>
          </cell>
          <cell r="B75" t="str">
            <v>특 별 인 부</v>
          </cell>
          <cell r="C75">
            <v>65734</v>
          </cell>
          <cell r="E75" t="str">
            <v>인</v>
          </cell>
        </row>
        <row r="76">
          <cell r="A76">
            <v>74</v>
          </cell>
          <cell r="B76" t="str">
            <v>보 통 인 부</v>
          </cell>
          <cell r="C76">
            <v>50683</v>
          </cell>
          <cell r="E76" t="str">
            <v>인</v>
          </cell>
        </row>
        <row r="77">
          <cell r="A77">
            <v>75</v>
          </cell>
          <cell r="B77" t="str">
            <v>건설기계운전기사</v>
          </cell>
          <cell r="C77">
            <v>81246</v>
          </cell>
          <cell r="E77" t="str">
            <v>인</v>
          </cell>
        </row>
        <row r="78">
          <cell r="A78">
            <v>76</v>
          </cell>
          <cell r="B78" t="str">
            <v>건설기계조장</v>
          </cell>
          <cell r="C78">
            <v>87216</v>
          </cell>
          <cell r="E78" t="str">
            <v>인</v>
          </cell>
        </row>
        <row r="79">
          <cell r="A79">
            <v>77</v>
          </cell>
          <cell r="B79" t="str">
            <v>운전사(운반차)</v>
          </cell>
          <cell r="C79">
            <v>61857</v>
          </cell>
          <cell r="E79" t="str">
            <v>인</v>
          </cell>
        </row>
        <row r="80">
          <cell r="A80">
            <v>78</v>
          </cell>
          <cell r="B80" t="str">
            <v>운전사(기계)</v>
          </cell>
          <cell r="C80">
            <v>59707</v>
          </cell>
          <cell r="E80" t="str">
            <v>인</v>
          </cell>
        </row>
        <row r="81">
          <cell r="A81">
            <v>79</v>
          </cell>
          <cell r="B81" t="str">
            <v>건설기계운전조수</v>
          </cell>
          <cell r="C81">
            <v>53719</v>
          </cell>
          <cell r="E81" t="str">
            <v>인</v>
          </cell>
        </row>
        <row r="82">
          <cell r="A82">
            <v>80</v>
          </cell>
          <cell r="B82" t="str">
            <v>고 급 선 원</v>
          </cell>
          <cell r="C82">
            <v>83989</v>
          </cell>
          <cell r="E82" t="str">
            <v>인</v>
          </cell>
        </row>
        <row r="83">
          <cell r="A83">
            <v>81</v>
          </cell>
          <cell r="B83" t="str">
            <v>보 통 선 원</v>
          </cell>
          <cell r="C83">
            <v>58642</v>
          </cell>
          <cell r="E83" t="str">
            <v>인</v>
          </cell>
        </row>
        <row r="84">
          <cell r="A84">
            <v>82</v>
          </cell>
          <cell r="B84" t="str">
            <v>선       부</v>
          </cell>
          <cell r="C84">
            <v>48000</v>
          </cell>
          <cell r="E84" t="str">
            <v>인</v>
          </cell>
        </row>
        <row r="85">
          <cell r="A85">
            <v>83</v>
          </cell>
          <cell r="B85" t="str">
            <v>준설선선장</v>
          </cell>
          <cell r="C85">
            <v>84922</v>
          </cell>
          <cell r="E85" t="str">
            <v>인</v>
          </cell>
        </row>
        <row r="86">
          <cell r="A86">
            <v>84</v>
          </cell>
          <cell r="B86" t="str">
            <v>준설선기관장</v>
          </cell>
          <cell r="C86">
            <v>77395</v>
          </cell>
          <cell r="E86" t="str">
            <v>인</v>
          </cell>
        </row>
        <row r="87">
          <cell r="A87">
            <v>85</v>
          </cell>
          <cell r="B87" t="str">
            <v>준설선기관사</v>
          </cell>
          <cell r="C87">
            <v>63014</v>
          </cell>
          <cell r="E87" t="str">
            <v>인</v>
          </cell>
        </row>
        <row r="88">
          <cell r="A88">
            <v>86</v>
          </cell>
          <cell r="B88" t="str">
            <v>준설선운전사</v>
          </cell>
          <cell r="C88">
            <v>65768</v>
          </cell>
          <cell r="E88" t="str">
            <v>인</v>
          </cell>
        </row>
        <row r="89">
          <cell r="A89">
            <v>87</v>
          </cell>
          <cell r="B89" t="str">
            <v>준설선전기사</v>
          </cell>
          <cell r="C89">
            <v>63981</v>
          </cell>
          <cell r="E89" t="str">
            <v>인</v>
          </cell>
        </row>
        <row r="90">
          <cell r="A90">
            <v>88</v>
          </cell>
          <cell r="B90" t="str">
            <v>기계설치공</v>
          </cell>
          <cell r="C90">
            <v>67007</v>
          </cell>
          <cell r="E90" t="str">
            <v>인</v>
          </cell>
        </row>
        <row r="91">
          <cell r="A91">
            <v>89</v>
          </cell>
          <cell r="B91" t="str">
            <v>기  계  공</v>
          </cell>
          <cell r="C91">
            <v>58291</v>
          </cell>
          <cell r="E91" t="str">
            <v>인</v>
          </cell>
        </row>
        <row r="92">
          <cell r="A92">
            <v>90</v>
          </cell>
          <cell r="B92" t="str">
            <v>현  도  사</v>
          </cell>
          <cell r="C92">
            <v>62247</v>
          </cell>
          <cell r="E92" t="str">
            <v>인</v>
          </cell>
        </row>
        <row r="93">
          <cell r="A93">
            <v>91</v>
          </cell>
          <cell r="B93" t="str">
            <v>제  도  사</v>
          </cell>
          <cell r="C93">
            <v>62965</v>
          </cell>
          <cell r="E93" t="str">
            <v>인</v>
          </cell>
        </row>
        <row r="94">
          <cell r="A94">
            <v>92</v>
          </cell>
          <cell r="B94" t="str">
            <v>시험사 1급</v>
          </cell>
          <cell r="C94">
            <v>57903</v>
          </cell>
          <cell r="E94" t="str">
            <v>인</v>
          </cell>
        </row>
        <row r="95">
          <cell r="A95">
            <v>93</v>
          </cell>
          <cell r="B95" t="str">
            <v>시험사 2급</v>
          </cell>
          <cell r="C95">
            <v>47331</v>
          </cell>
          <cell r="E95" t="str">
            <v>인</v>
          </cell>
        </row>
        <row r="96">
          <cell r="A96">
            <v>94</v>
          </cell>
          <cell r="B96" t="str">
            <v>시험보조수</v>
          </cell>
          <cell r="C96">
            <v>37789</v>
          </cell>
          <cell r="E96" t="str">
            <v>인</v>
          </cell>
        </row>
        <row r="97">
          <cell r="A97">
            <v>95</v>
          </cell>
          <cell r="B97" t="str">
            <v>유  리  공</v>
          </cell>
          <cell r="C97">
            <v>77104</v>
          </cell>
          <cell r="E97" t="str">
            <v>인</v>
          </cell>
        </row>
        <row r="98">
          <cell r="A98">
            <v>96</v>
          </cell>
          <cell r="B98" t="str">
            <v>함  석  공</v>
          </cell>
          <cell r="C98">
            <v>69049</v>
          </cell>
          <cell r="E98" t="str">
            <v>인</v>
          </cell>
        </row>
        <row r="99">
          <cell r="A99">
            <v>97</v>
          </cell>
          <cell r="B99" t="str">
            <v>용  접  공</v>
          </cell>
          <cell r="C99">
            <v>79947</v>
          </cell>
          <cell r="E99" t="str">
            <v>인</v>
          </cell>
        </row>
        <row r="100">
          <cell r="A100">
            <v>98</v>
          </cell>
          <cell r="B100" t="str">
            <v>덕  트  공</v>
          </cell>
          <cell r="C100">
            <v>70033</v>
          </cell>
          <cell r="E100" t="str">
            <v>인</v>
          </cell>
        </row>
        <row r="101">
          <cell r="A101">
            <v>99</v>
          </cell>
          <cell r="B101" t="str">
            <v>할  석  공</v>
          </cell>
          <cell r="C101">
            <v>86271</v>
          </cell>
          <cell r="E101" t="str">
            <v>인</v>
          </cell>
        </row>
        <row r="102">
          <cell r="A102">
            <v>100</v>
          </cell>
          <cell r="B102" t="str">
            <v>제철축로공</v>
          </cell>
          <cell r="C102">
            <v>119056</v>
          </cell>
          <cell r="E102" t="str">
            <v>인</v>
          </cell>
        </row>
        <row r="103">
          <cell r="A103">
            <v>101</v>
          </cell>
          <cell r="B103" t="str">
            <v>지적기사1급</v>
          </cell>
          <cell r="C103">
            <v>109524</v>
          </cell>
          <cell r="E103" t="str">
            <v>인</v>
          </cell>
        </row>
        <row r="104">
          <cell r="A104">
            <v>102</v>
          </cell>
          <cell r="B104" t="str">
            <v>지적기사2급</v>
          </cell>
          <cell r="C104">
            <v>951820</v>
          </cell>
          <cell r="E104" t="str">
            <v>인</v>
          </cell>
        </row>
        <row r="105">
          <cell r="A105">
            <v>103</v>
          </cell>
          <cell r="B105" t="str">
            <v>지적기능사 1급</v>
          </cell>
          <cell r="C105">
            <v>68453</v>
          </cell>
          <cell r="E105" t="str">
            <v>인</v>
          </cell>
        </row>
        <row r="106">
          <cell r="A106">
            <v>104</v>
          </cell>
          <cell r="B106" t="str">
            <v>지적기능사 2급</v>
          </cell>
          <cell r="C106">
            <v>54339</v>
          </cell>
          <cell r="E106" t="str">
            <v>인</v>
          </cell>
        </row>
        <row r="107">
          <cell r="A107">
            <v>105</v>
          </cell>
          <cell r="B107" t="str">
            <v>H/W 설치기사</v>
          </cell>
          <cell r="C107">
            <v>98174</v>
          </cell>
          <cell r="E107" t="str">
            <v>인</v>
          </cell>
        </row>
        <row r="108">
          <cell r="A108">
            <v>106</v>
          </cell>
          <cell r="B108" t="str">
            <v>H/W 시험기사</v>
          </cell>
          <cell r="C108">
            <v>115185</v>
          </cell>
          <cell r="E108" t="str">
            <v>인</v>
          </cell>
        </row>
        <row r="109">
          <cell r="A109">
            <v>107</v>
          </cell>
          <cell r="B109" t="str">
            <v>S/W 시험기사</v>
          </cell>
          <cell r="C109">
            <v>121567</v>
          </cell>
          <cell r="E109" t="str">
            <v>인</v>
          </cell>
        </row>
        <row r="110">
          <cell r="A110">
            <v>108</v>
          </cell>
          <cell r="B110" t="str">
            <v>CPU시험기사</v>
          </cell>
          <cell r="C110">
            <v>107074</v>
          </cell>
          <cell r="E110" t="str">
            <v>인</v>
          </cell>
        </row>
        <row r="111">
          <cell r="A111">
            <v>109</v>
          </cell>
          <cell r="B111" t="str">
            <v>광통신설치사</v>
          </cell>
          <cell r="C111">
            <v>122519</v>
          </cell>
          <cell r="E111" t="str">
            <v>인</v>
          </cell>
        </row>
        <row r="112">
          <cell r="A112">
            <v>110</v>
          </cell>
          <cell r="B112" t="str">
            <v>광케이블설치사</v>
          </cell>
          <cell r="C112">
            <v>119224</v>
          </cell>
          <cell r="E112" t="str">
            <v>인</v>
          </cell>
        </row>
        <row r="113">
          <cell r="A113">
            <v>111</v>
          </cell>
          <cell r="B113" t="str">
            <v>도편수</v>
          </cell>
          <cell r="C113">
            <v>137669</v>
          </cell>
          <cell r="E113" t="str">
            <v>인</v>
          </cell>
        </row>
        <row r="114">
          <cell r="A114">
            <v>112</v>
          </cell>
          <cell r="B114" t="str">
            <v>목 조 각 공</v>
          </cell>
          <cell r="C114">
            <v>107333</v>
          </cell>
          <cell r="E114" t="str">
            <v>인</v>
          </cell>
        </row>
        <row r="115">
          <cell r="A115">
            <v>113</v>
          </cell>
          <cell r="B115" t="str">
            <v>한 식 목 공</v>
          </cell>
          <cell r="C115">
            <v>109115</v>
          </cell>
          <cell r="E115" t="str">
            <v>인</v>
          </cell>
        </row>
        <row r="116">
          <cell r="A116">
            <v>114</v>
          </cell>
          <cell r="B116" t="str">
            <v>한식목공조공</v>
          </cell>
          <cell r="C116">
            <v>74172</v>
          </cell>
          <cell r="E116" t="str">
            <v>인</v>
          </cell>
        </row>
        <row r="117">
          <cell r="A117">
            <v>115</v>
          </cell>
          <cell r="B117" t="str">
            <v>드 잡 이 공</v>
          </cell>
          <cell r="C117">
            <v>117073</v>
          </cell>
          <cell r="E117" t="str">
            <v>인</v>
          </cell>
        </row>
        <row r="118">
          <cell r="A118">
            <v>116</v>
          </cell>
          <cell r="B118" t="str">
            <v>한 식 와 공</v>
          </cell>
          <cell r="C118">
            <v>156657</v>
          </cell>
          <cell r="E118" t="str">
            <v>인</v>
          </cell>
        </row>
        <row r="119">
          <cell r="A119">
            <v>117</v>
          </cell>
          <cell r="B119" t="str">
            <v>한식와공조공</v>
          </cell>
          <cell r="C119">
            <v>109827</v>
          </cell>
          <cell r="E119" t="str">
            <v>인</v>
          </cell>
        </row>
        <row r="120">
          <cell r="A120">
            <v>118</v>
          </cell>
          <cell r="B120" t="str">
            <v>석 조 각 공</v>
          </cell>
          <cell r="C120">
            <v>114286</v>
          </cell>
          <cell r="E120" t="str">
            <v>인</v>
          </cell>
        </row>
        <row r="121">
          <cell r="A121">
            <v>119</v>
          </cell>
          <cell r="B121" t="str">
            <v>특 수 화 공</v>
          </cell>
          <cell r="C121">
            <v>154545</v>
          </cell>
          <cell r="E121" t="str">
            <v>인</v>
          </cell>
        </row>
        <row r="122">
          <cell r="A122">
            <v>120</v>
          </cell>
          <cell r="B122" t="str">
            <v>화       공</v>
          </cell>
          <cell r="C122">
            <v>98512</v>
          </cell>
          <cell r="E122" t="str">
            <v>인</v>
          </cell>
        </row>
        <row r="123">
          <cell r="A123">
            <v>121</v>
          </cell>
          <cell r="B123" t="str">
            <v>한식미장공</v>
          </cell>
          <cell r="C123">
            <v>93659</v>
          </cell>
          <cell r="E123" t="str">
            <v>인</v>
          </cell>
        </row>
        <row r="124">
          <cell r="A124">
            <v>122</v>
          </cell>
          <cell r="B124" t="str">
            <v xml:space="preserve">원자력배관공 </v>
          </cell>
          <cell r="C124">
            <v>107985</v>
          </cell>
          <cell r="E124" t="str">
            <v>인</v>
          </cell>
        </row>
        <row r="125">
          <cell r="A125">
            <v>123</v>
          </cell>
          <cell r="B125" t="str">
            <v>원자력용접공</v>
          </cell>
          <cell r="C125">
            <v>109000</v>
          </cell>
          <cell r="E125" t="str">
            <v>인</v>
          </cell>
        </row>
        <row r="126">
          <cell r="A126">
            <v>124</v>
          </cell>
          <cell r="B126" t="str">
            <v>원자력기계설치공</v>
          </cell>
          <cell r="C126">
            <v>98147</v>
          </cell>
          <cell r="E126" t="str">
            <v>인</v>
          </cell>
        </row>
        <row r="127">
          <cell r="A127">
            <v>125</v>
          </cell>
          <cell r="B127" t="str">
            <v xml:space="preserve">원자력덕트공 </v>
          </cell>
          <cell r="C127">
            <v>92497</v>
          </cell>
          <cell r="E127" t="str">
            <v>인</v>
          </cell>
        </row>
        <row r="128">
          <cell r="A128">
            <v>126</v>
          </cell>
          <cell r="B128" t="str">
            <v>원자력제관공</v>
          </cell>
          <cell r="C128">
            <v>85747</v>
          </cell>
          <cell r="E128" t="str">
            <v>인</v>
          </cell>
        </row>
        <row r="129">
          <cell r="A129">
            <v>127</v>
          </cell>
          <cell r="B129" t="str">
            <v>원자력케이블전공</v>
          </cell>
          <cell r="C129">
            <v>90833</v>
          </cell>
          <cell r="E129" t="str">
            <v>인</v>
          </cell>
        </row>
        <row r="130">
          <cell r="A130">
            <v>128</v>
          </cell>
          <cell r="B130" t="str">
            <v>원자력계장공</v>
          </cell>
          <cell r="C130">
            <v>83708</v>
          </cell>
          <cell r="E130" t="str">
            <v>인</v>
          </cell>
        </row>
        <row r="131">
          <cell r="A131">
            <v>129</v>
          </cell>
          <cell r="B131" t="str">
            <v>원자력기술자</v>
          </cell>
          <cell r="C131">
            <v>75113</v>
          </cell>
          <cell r="E131" t="str">
            <v>인</v>
          </cell>
        </row>
        <row r="132">
          <cell r="A132">
            <v>130</v>
          </cell>
          <cell r="B132" t="str">
            <v>중급원자력기술자</v>
          </cell>
          <cell r="C132">
            <v>92889</v>
          </cell>
          <cell r="E132" t="str">
            <v>인</v>
          </cell>
        </row>
        <row r="133">
          <cell r="A133">
            <v>131</v>
          </cell>
          <cell r="B133" t="str">
            <v>상급원자력기술자</v>
          </cell>
          <cell r="C133">
            <v>115921</v>
          </cell>
          <cell r="E133" t="str">
            <v>인</v>
          </cell>
        </row>
        <row r="134">
          <cell r="A134">
            <v>132</v>
          </cell>
          <cell r="B134" t="str">
            <v>원자력품질관리사</v>
          </cell>
          <cell r="C134">
            <v>110937</v>
          </cell>
          <cell r="E134" t="str">
            <v>인</v>
          </cell>
        </row>
        <row r="135">
          <cell r="A135">
            <v>133</v>
          </cell>
          <cell r="B135" t="str">
            <v>원자력특별인부</v>
          </cell>
          <cell r="C135">
            <v>78611</v>
          </cell>
          <cell r="E135" t="str">
            <v>인</v>
          </cell>
        </row>
        <row r="136">
          <cell r="A136">
            <v>134</v>
          </cell>
          <cell r="B136" t="str">
            <v>원자력보온공</v>
          </cell>
          <cell r="C136">
            <v>104927</v>
          </cell>
          <cell r="E136" t="str">
            <v>인</v>
          </cell>
        </row>
        <row r="137">
          <cell r="A137">
            <v>135</v>
          </cell>
          <cell r="B137" t="str">
            <v>원자력플랜트전공</v>
          </cell>
          <cell r="C137">
            <v>96076</v>
          </cell>
          <cell r="E137" t="str">
            <v>인</v>
          </cell>
        </row>
        <row r="138">
          <cell r="A138">
            <v>136</v>
          </cell>
          <cell r="B138" t="str">
            <v>고급원자력비파괴</v>
          </cell>
          <cell r="C138">
            <v>97395</v>
          </cell>
          <cell r="E138" t="str">
            <v>인</v>
          </cell>
        </row>
        <row r="139">
          <cell r="A139">
            <v>137</v>
          </cell>
          <cell r="B139" t="str">
            <v>특급원자력비파괴</v>
          </cell>
          <cell r="C139">
            <v>138883</v>
          </cell>
          <cell r="E139" t="str">
            <v>인</v>
          </cell>
        </row>
        <row r="140">
          <cell r="A140">
            <v>138</v>
          </cell>
          <cell r="B140" t="str">
            <v>통신기사 1급</v>
          </cell>
          <cell r="C140">
            <v>110211</v>
          </cell>
          <cell r="E140" t="str">
            <v>인</v>
          </cell>
        </row>
        <row r="141">
          <cell r="A141">
            <v>139</v>
          </cell>
          <cell r="B141" t="str">
            <v>통신기사 2급</v>
          </cell>
          <cell r="C141">
            <v>101160</v>
          </cell>
          <cell r="E141" t="str">
            <v>인</v>
          </cell>
        </row>
        <row r="142">
          <cell r="A142">
            <v>140</v>
          </cell>
          <cell r="B142" t="str">
            <v>통신기능사</v>
          </cell>
          <cell r="C142">
            <v>87246</v>
          </cell>
          <cell r="E142" t="str">
            <v>인</v>
          </cell>
        </row>
        <row r="143">
          <cell r="A143">
            <v>141</v>
          </cell>
          <cell r="B143" t="str">
            <v>노  즐  공</v>
          </cell>
          <cell r="C143">
            <v>70244</v>
          </cell>
          <cell r="E143" t="str">
            <v>인</v>
          </cell>
        </row>
        <row r="144">
          <cell r="A144">
            <v>142</v>
          </cell>
          <cell r="B144" t="str">
            <v>코  킹  공</v>
          </cell>
          <cell r="C144">
            <v>78498</v>
          </cell>
          <cell r="E144" t="str">
            <v>인</v>
          </cell>
        </row>
        <row r="145">
          <cell r="A145">
            <v>143</v>
          </cell>
          <cell r="B145" t="str">
            <v>전기공사기사 1급</v>
          </cell>
          <cell r="C145">
            <v>79564</v>
          </cell>
          <cell r="E145" t="str">
            <v>인</v>
          </cell>
        </row>
        <row r="146">
          <cell r="A146">
            <v>144</v>
          </cell>
          <cell r="B146" t="str">
            <v>전기공사기사 2급</v>
          </cell>
          <cell r="C146">
            <v>73543</v>
          </cell>
          <cell r="E146" t="str">
            <v>인</v>
          </cell>
        </row>
        <row r="147">
          <cell r="A147">
            <v>145</v>
          </cell>
          <cell r="B147" t="str">
            <v>변 전 전 공</v>
          </cell>
          <cell r="C147">
            <v>105151</v>
          </cell>
          <cell r="E147" t="str">
            <v>인</v>
          </cell>
        </row>
        <row r="148">
          <cell r="E148" t="str">
            <v>인</v>
          </cell>
        </row>
        <row r="149">
          <cell r="E149" t="str">
            <v>인</v>
          </cell>
        </row>
        <row r="150">
          <cell r="E150" t="str">
            <v>인</v>
          </cell>
        </row>
        <row r="151">
          <cell r="E151" t="str">
            <v>인</v>
          </cell>
        </row>
        <row r="152">
          <cell r="E152" t="str">
            <v>인</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공구산출"/>
      <sheetName val="일위대가(공원,광장)"/>
      <sheetName val="공원.광장집계"/>
      <sheetName val="일위대가(가로등1공구)"/>
      <sheetName val="1공구집계"/>
      <sheetName val="일위대가(가로등지구외공구)"/>
      <sheetName val="지구외집계"/>
      <sheetName val="일위대가산출근거-1"/>
      <sheetName val="cost"/>
      <sheetName val="11.자재단가"/>
      <sheetName val="말뚝물량"/>
      <sheetName val="MOTOR"/>
      <sheetName val="철거산출근거"/>
      <sheetName val="부하계산서"/>
      <sheetName val="수량산출"/>
      <sheetName val="2공구수량"/>
      <sheetName val="공통(20-91)"/>
      <sheetName val="BID"/>
      <sheetName val="견적을지"/>
      <sheetName val="부하LOAD"/>
      <sheetName val="TRE TABLE"/>
      <sheetName val="DATA"/>
      <sheetName val="설계예산서"/>
      <sheetName val="총계"/>
      <sheetName val="예산내역서"/>
      <sheetName val="CA지입"/>
      <sheetName val="공사원가-총괄"/>
      <sheetName val="공사원가-전기"/>
      <sheetName val="공사원가-제어"/>
      <sheetName val="Sheet1"/>
      <sheetName val="Sheet2"/>
      <sheetName val="Sheet3"/>
      <sheetName val="Y-WORK"/>
      <sheetName val="LOPCALC"/>
      <sheetName val="ITEM"/>
      <sheetName val="일위대가(계측기설치)"/>
      <sheetName val="직노"/>
      <sheetName val="CABLE"/>
      <sheetName val="CABLE (2)"/>
      <sheetName val="토사(PE)"/>
      <sheetName val="물가시세"/>
      <sheetName val="노임단가"/>
      <sheetName val="전차선로 물량표"/>
      <sheetName val="표지"/>
      <sheetName val="집계표"/>
      <sheetName val="내역서"/>
      <sheetName val="코드집"/>
      <sheetName val="노임단가 "/>
      <sheetName val="Sh1"/>
      <sheetName val="일대내역"/>
      <sheetName val="부하(성남)"/>
      <sheetName val="일위대가목차"/>
      <sheetName val="노무비"/>
      <sheetName val="WORK"/>
      <sheetName val="전력구구조물산근"/>
      <sheetName val="W-현원가"/>
      <sheetName val="기본일위"/>
      <sheetName val="기초일위대가"/>
      <sheetName val="수량집계표(전력,조명제어)"/>
      <sheetName val="수량산출서(전력,조명제어)"/>
      <sheetName val="원가계산서요율"/>
      <sheetName val="원가계산서(변경후금회내역)"/>
      <sheetName val="개략공사비 증감대비"/>
      <sheetName val="간접세제외"/>
      <sheetName val="Sheet1 (2)"/>
      <sheetName val="공사원가계산서(갑)-1"/>
      <sheetName val="공사원가계산서(갑)-2"/>
      <sheetName val="공사원가계산서[전체]"/>
      <sheetName val="전기원가계산 (2차)기초자료"/>
      <sheetName val="변경추가분원가계산서"/>
      <sheetName val="공사비현황"/>
      <sheetName val="견적갑지(2차)"/>
      <sheetName val="산출내역서"/>
      <sheetName val="수량,공량산출"/>
      <sheetName val="설계내역서"/>
      <sheetName val="관급자재조서(갑지)"/>
      <sheetName val="관급자재조서(을지)"/>
      <sheetName val="공사원가계산서(을)"/>
      <sheetName val="인원동원표"/>
      <sheetName val="공정(2001)"/>
      <sheetName val="관급자재구매계획서 (갑지)"/>
      <sheetName val="관급자재구매계획서(을지)"/>
      <sheetName val="ilch"/>
      <sheetName val="sw1"/>
      <sheetName val="NOMUBI"/>
      <sheetName val="인수공규격"/>
      <sheetName val="입찰안"/>
      <sheetName val="JUCK"/>
      <sheetName val="Sheet17"/>
      <sheetName val="조도계산서 (도서)"/>
      <sheetName val="중기사용료"/>
      <sheetName val="참조"/>
      <sheetName val="Macro1"/>
      <sheetName val="Macro2"/>
      <sheetName val="001"/>
      <sheetName val="TABLE"/>
      <sheetName val="상암꺼다(1공구)"/>
      <sheetName val="첨부"/>
      <sheetName val="인건-측정"/>
      <sheetName val="일위대가"/>
      <sheetName val="대조표(0108)"/>
      <sheetName val="수질정화시설"/>
      <sheetName val="일위(설)"/>
      <sheetName val="사급자재(1단계)"/>
      <sheetName val="전기산출"/>
      <sheetName val="표지 (2)"/>
      <sheetName val="단가(1)"/>
      <sheetName val="차액보증"/>
      <sheetName val="2F 회의실견적(5_14 일대)"/>
      <sheetName val="을"/>
      <sheetName val="96작생능"/>
      <sheetName val="내역서비교"/>
      <sheetName val="인건비"/>
      <sheetName val="설계조건"/>
      <sheetName val="일위집계"/>
      <sheetName val="중기일위대가"/>
      <sheetName val="내역"/>
      <sheetName val="3련 BOX"/>
      <sheetName val="단가조사"/>
      <sheetName val="전선 및 전선관"/>
      <sheetName val="1.설계조건"/>
      <sheetName val="총괄표"/>
      <sheetName val="대로근거"/>
      <sheetName val="중로근거"/>
      <sheetName val="1.2단락전류"/>
      <sheetName val="일위대가목록"/>
      <sheetName val="CTEMCOST"/>
      <sheetName val="자재단가"/>
      <sheetName val="DWG-CAB-I"/>
      <sheetName val="Languages"/>
      <sheetName val="단면가정"/>
      <sheetName val="말뚝지지력산정"/>
      <sheetName val="U-TYPE(1)"/>
      <sheetName val="Process"/>
      <sheetName val="방송(체육관)"/>
      <sheetName val="예정공정표"/>
      <sheetName val="Total"/>
      <sheetName val="Sheet10"/>
      <sheetName val="원리금소스"/>
      <sheetName val="조명율"/>
      <sheetName val="약품공급2"/>
      <sheetName val="부대내역"/>
      <sheetName val="토공A"/>
      <sheetName val="단가"/>
      <sheetName val="시설물일위"/>
      <sheetName val="연령현황"/>
      <sheetName val="대비"/>
      <sheetName val="뚝토공"/>
      <sheetName val="전기설계변경"/>
      <sheetName val="FOOTING단면력"/>
      <sheetName val="변압기 및 발전기 용량"/>
      <sheetName val="세계1(DATA)"/>
      <sheetName val="_산근2_"/>
      <sheetName val="_산근4_"/>
      <sheetName val="_산근5_"/>
      <sheetName val="2.5.2 1)마을하수도관거공사비"/>
      <sheetName val="2.2.1.1남원시"/>
      <sheetName val="일반공사"/>
      <sheetName val="hvac(제어동)"/>
      <sheetName val="L형옹벽측구"/>
      <sheetName val="マージン"/>
      <sheetName val="내역서2안"/>
      <sheetName val="일위대가(출입)"/>
      <sheetName val="IO"/>
      <sheetName val="RE"/>
      <sheetName val="적용단위길이"/>
      <sheetName val="종배수관(신)"/>
      <sheetName val="조명시설"/>
      <sheetName val="ⴭⴭⴭⴭ"/>
      <sheetName val="계산근거"/>
      <sheetName val="f산출"/>
      <sheetName val="N賃率-職"/>
      <sheetName val="견적시담(송포2공구)"/>
      <sheetName val="예산"/>
      <sheetName val="주식"/>
      <sheetName val="1공구(을)"/>
      <sheetName val="일위대가-1"/>
      <sheetName val="Macro(발전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 및 발전기 용량"/>
      <sheetName val="간선계산"/>
      <sheetName val="MCC부하"/>
      <sheetName val="전등부하"/>
      <sheetName val="조도계산서"/>
      <sheetName val="SHEET10"/>
      <sheetName val="인건비 "/>
      <sheetName val="7단가"/>
      <sheetName val="노임"/>
      <sheetName val="노무비"/>
      <sheetName val="노단"/>
      <sheetName val="36단가"/>
      <sheetName val="36수량"/>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도급예산내역서"/>
      <sheetName val="단가산출서"/>
      <sheetName val="수량산출서"/>
      <sheetName val="인공산출서"/>
      <sheetName val="가설공사비"/>
      <sheetName val="철거발생품조서"/>
      <sheetName val="단가비교표"/>
      <sheetName val="요율표"/>
      <sheetName val="총집계표"/>
      <sheetName val="전기실 설비 공사"/>
      <sheetName val="전력간선설비공사(집계표) "/>
      <sheetName val="전력간선설비공사 "/>
      <sheetName val="전력간선설비공사 -철거"/>
      <sheetName val="전등설비공사 (집계표)"/>
      <sheetName val="전등설비공사"/>
      <sheetName val="조명제어설비"/>
      <sheetName val="전열설비공사(집계표)"/>
      <sheetName val="전열설비공사"/>
      <sheetName val="유도등(집계표)"/>
      <sheetName val="유도등"/>
      <sheetName val="CABLE TRAY"/>
      <sheetName val="피뢰침설비공사"/>
      <sheetName val="맨홀기초 "/>
      <sheetName val="외등기초"/>
      <sheetName val="운반비산출"/>
      <sheetName val="운반중량"/>
      <sheetName val="노임"/>
      <sheetName val="일위대가표"/>
      <sheetName val="5.공종별예산조서"/>
      <sheetName val="6.관급자재조서"/>
      <sheetName val="감리비"/>
      <sheetName val="조달청제비율"/>
      <sheetName val="8.개소별집계표"/>
      <sheetName val="개소별명세표1"/>
      <sheetName val="개소별명세표2"/>
      <sheetName val="개소별명세표3"/>
      <sheetName val="개소병명세표4"/>
      <sheetName val="개소별명세표5"/>
      <sheetName val="노임단가"/>
      <sheetName val="변압기 및 발전기 용량"/>
      <sheetName val="인건비 "/>
      <sheetName val="DATA"/>
      <sheetName val="데이타"/>
      <sheetName val="노무비"/>
      <sheetName val="7단가"/>
      <sheetName val="단가산출"/>
      <sheetName val="4.설계예산내역서"/>
      <sheetName val="전기산출"/>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목차"/>
      <sheetName val="간지"/>
      <sheetName val="품신"/>
      <sheetName val="1.설계설명서"/>
      <sheetName val="3.예정공정표"/>
      <sheetName val="4.설계예산내역서"/>
      <sheetName val="5.공종별예산내역서"/>
      <sheetName val="6.관급자재조서"/>
      <sheetName val="7.청제공기계기구조서"/>
      <sheetName val="8.일위대가표(1)"/>
      <sheetName val="8.일위대가표(2)"/>
      <sheetName val="Baby일위대가"/>
      <sheetName val="철거산출근거"/>
      <sheetName val="3.설계예산내역서(예산서)"/>
      <sheetName val="2.예정공정표"/>
      <sheetName val="직노"/>
      <sheetName val="공사예산하조서(O.K)"/>
      <sheetName val="DATA"/>
      <sheetName val="데이타"/>
      <sheetName val="일위산출"/>
      <sheetName val="단가"/>
      <sheetName val="인건비"/>
      <sheetName val="48일위"/>
      <sheetName val="일위대가"/>
      <sheetName val="총괄표(철거)"/>
      <sheetName val="단가코드"/>
      <sheetName val="인건비 "/>
      <sheetName val="노임"/>
      <sheetName val="변압기 및 발전기 용량"/>
      <sheetName val="일위대가(가설)"/>
      <sheetName val="자재"/>
      <sheetName val="내역"/>
      <sheetName val="전차선로 물량표"/>
      <sheetName val="내역서"/>
      <sheetName val="고창터널(고창방향)"/>
      <sheetName val="저"/>
      <sheetName val="덕전리"/>
      <sheetName val="전선로도"/>
      <sheetName val="암거날개벽재료집계"/>
      <sheetName val="일반공사"/>
      <sheetName val="7단가"/>
      <sheetName val="노임단가"/>
      <sheetName val="제직재"/>
      <sheetName val="경산"/>
      <sheetName val="건축공사실행"/>
      <sheetName val="부하"/>
      <sheetName val="Sheet13"/>
      <sheetName val="APT"/>
      <sheetName val="Sheet16"/>
      <sheetName val="22단가"/>
      <sheetName val="49단가"/>
      <sheetName val="단가비교표"/>
      <sheetName val="금정역구내개소별 소계1"/>
      <sheetName val="단가산출서(전차선로)"/>
      <sheetName val="수량산출서"/>
      <sheetName val="원가계산 (총괄)"/>
      <sheetName val="개소별명세표총괄"/>
      <sheetName val="반납수량산출"/>
      <sheetName val="폐기물수량산출"/>
      <sheetName val="수량산출"/>
      <sheetName val="대,유,램"/>
      <sheetName val="한강운반비"/>
      <sheetName val="부산물수량산출"/>
      <sheetName val="BOQ(전체)"/>
      <sheetName val="공사설계서"/>
      <sheetName val="36단가"/>
      <sheetName val="36수량"/>
      <sheetName val="노무비"/>
      <sheetName val="총괄표"/>
      <sheetName val="인공산출"/>
      <sheetName val="노단"/>
      <sheetName val="#REF"/>
      <sheetName val="산출-설비"/>
      <sheetName val="단가산출서"/>
      <sheetName val="웅진교-S2"/>
      <sheetName val="부산물수량산출(신설)"/>
      <sheetName val="폐기물수량산출(신설)"/>
      <sheetName val="자재단가비교표"/>
      <sheetName val="역공종"/>
      <sheetName val="자동차운행거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표지(발주용)"/>
      <sheetName val="목차"/>
      <sheetName val="간지"/>
      <sheetName val="원가"/>
      <sheetName val="원가산출근거"/>
      <sheetName val="총괄표"/>
      <sheetName val="36단가"/>
      <sheetName val="36수량"/>
      <sheetName val="기초산출(집유정)"/>
      <sheetName val="집유정접지"/>
      <sheetName val="기초산출(pit)"/>
      <sheetName val="기초산출(그레이팅)"/>
      <sheetName val="기초산출(PIPE)"/>
      <sheetName val="OILPIPE수량"/>
      <sheetName val="개소별"/>
      <sheetName val="자단"/>
      <sheetName val="노단"/>
      <sheetName val="노임"/>
      <sheetName val="자재"/>
      <sheetName val="4.설계예산내역서"/>
      <sheetName val="5.공종별예산내역서"/>
      <sheetName val="6.관급자재조서"/>
      <sheetName val="철거산출근거"/>
      <sheetName val="노임단가"/>
      <sheetName val="3.설계예산내역서(예산서)"/>
      <sheetName val="2.예정공정표"/>
      <sheetName val="COST"/>
      <sheetName val="인건비 "/>
      <sheetName val="단가 (2)"/>
      <sheetName val="금광1터널"/>
      <sheetName val="48일위"/>
      <sheetName val="49일위"/>
      <sheetName val="자재단가"/>
      <sheetName val="단가비교표"/>
      <sheetName val="48수량"/>
      <sheetName val="22수량"/>
      <sheetName val="22일위"/>
      <sheetName val="49수량"/>
      <sheetName val="한강운반비"/>
      <sheetName val="공사예산하조서(O.K)"/>
      <sheetName val="배전단가2"/>
      <sheetName val="7단가"/>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노임단가"/>
      <sheetName val="22산출"/>
      <sheetName val="자재단가"/>
      <sheetName val="인건비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노임단가"/>
      <sheetName val="4.설계예산내역서"/>
      <sheetName val="5.공종별예산내역서"/>
      <sheetName val="6.관급자재조서"/>
      <sheetName val="철거산출근거"/>
      <sheetName val="변압기 및 발전기 용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36단가"/>
      <sheetName val="36수량"/>
      <sheetName val="철거산출근거"/>
      <sheetName val="공종구간"/>
      <sheetName val="자단"/>
      <sheetName val="4.설계예산내역서"/>
      <sheetName val="6.관급자재조서"/>
      <sheetName val="변압기 및 발전기 용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신설일위대가"/>
      <sheetName val="48신설인공"/>
      <sheetName val="48철거수량"/>
      <sheetName val="48철거일위대가"/>
      <sheetName val="48철거인공"/>
      <sheetName val="49신설수량"/>
      <sheetName val="49신설일위대가"/>
      <sheetName val="49신설인공"/>
      <sheetName val="49철거수량"/>
      <sheetName val="49철거일위대가"/>
      <sheetName val="49철거인공"/>
      <sheetName val="총괄표"/>
      <sheetName val="원가계산서"/>
      <sheetName val="산출경비"/>
      <sheetName val="단가산출서표지"/>
      <sheetName val="수량조서원본"/>
      <sheetName val="일위대가"/>
      <sheetName val="철거수량"/>
      <sheetName val="Sheet1"/>
      <sheetName val="도급예산내역서표지"/>
      <sheetName val="공정별예산조서"/>
      <sheetName val="공종별예산조서(세부내역)"/>
      <sheetName val="도급예산내역서"/>
      <sheetName val="철거품예정조서"/>
      <sheetName val="공사기간산정"/>
      <sheetName val="총괄"/>
      <sheetName val="전등"/>
      <sheetName val="전열"/>
      <sheetName val="분전반"/>
      <sheetName val="철거"/>
      <sheetName val="8.수량산출 (2)"/>
      <sheetName val="웅진교-S2"/>
      <sheetName val="4.설계예산내역서"/>
      <sheetName val="6.관급자재조서"/>
      <sheetName val="48일위"/>
      <sheetName val="48수량"/>
      <sheetName val="22수량"/>
      <sheetName val="49일위"/>
      <sheetName val="22일위"/>
      <sheetName val="49수량"/>
      <sheetName val="COST"/>
      <sheetName val="한강운반비"/>
      <sheetName val="수량집계"/>
      <sheetName val="총괄집계표"/>
      <sheetName val="철거산출근거"/>
      <sheetName val="노단"/>
      <sheetName val="36단가"/>
      <sheetName val="36수량"/>
      <sheetName val="5.공종별예산내역서"/>
      <sheetName val="1.설계설명서"/>
      <sheetName val="변압기 및 발전기 용량"/>
      <sheetName val="단가비교표"/>
      <sheetName val="노임"/>
      <sheetName val="수량산출"/>
      <sheetName val="자재"/>
      <sheetName val="DATA"/>
      <sheetName val="데이타"/>
      <sheetName val="규격표"/>
      <sheetName val="내역서"/>
      <sheetName val="공종구간"/>
      <sheetName val="수량집계 (2)"/>
      <sheetName val="동원인원산출"/>
      <sheetName val="01상노임"/>
      <sheetName val="일위대가(건축)"/>
      <sheetName val="일위_파일"/>
      <sheetName val="단가산출"/>
      <sheetName val="22인공"/>
      <sheetName val="설계산출표지"/>
      <sheetName val="수량산출서"/>
      <sheetName val="전차선로 물량표"/>
      <sheetName val="예비"/>
      <sheetName val="22단가"/>
      <sheetName val="49단가"/>
      <sheetName val="콘센트신설"/>
      <sheetName val="수량산출(1)"/>
      <sheetName val="부하계산서"/>
      <sheetName val="22-2M단"/>
      <sheetName val="22-1소단"/>
      <sheetName val="일위대가목록표"/>
      <sheetName val="기본일위"/>
      <sheetName val="전기일위대가"/>
      <sheetName val="36신설수량"/>
      <sheetName val="8_수량산출_(2)"/>
      <sheetName val="4_설계예산내역서"/>
      <sheetName val="6_관급자재조서"/>
      <sheetName val="5_공종별예산내역서"/>
      <sheetName val="1_설계설명서"/>
      <sheetName val="변압기_및_발전기_용량"/>
      <sheetName val="수량집계_(2)"/>
      <sheetName val="전차선로_물량표"/>
      <sheetName val="48단가"/>
      <sheetName val="48산출"/>
      <sheetName val="49산출"/>
      <sheetName val="3.설계예산내역서(예산서)"/>
      <sheetName val="2.예정공정표"/>
      <sheetName val="증감대비"/>
      <sheetName val="노무비"/>
      <sheetName val="인공산출"/>
      <sheetName val="도급예산내역서총괄표"/>
      <sheetName val="자단"/>
      <sheetName val="코드표"/>
      <sheetName val="공사착공계"/>
      <sheetName val="재료"/>
      <sheetName val="공정코드"/>
      <sheetName val="수량산출근거(본선)"/>
      <sheetName val="차액보증"/>
      <sheetName val="단가코드"/>
      <sheetName val="인건비"/>
      <sheetName val="횡배수관재료-"/>
      <sheetName val="계산서(직선부)"/>
      <sheetName val="포장재료집계표"/>
      <sheetName val="콘크리트측구연장"/>
      <sheetName val="포장공"/>
      <sheetName val="-몰탈콘크리트"/>
      <sheetName val="-배수구조물공토공"/>
      <sheetName val="개소별수량산출"/>
    </sheetNames>
    <sheetDataSet>
      <sheetData sheetId="0" refreshError="1">
        <row r="3">
          <cell r="A3" t="str">
            <v>갱       부</v>
          </cell>
          <cell r="B3">
            <v>1</v>
          </cell>
          <cell r="C3" t="str">
            <v>갱       부</v>
          </cell>
          <cell r="D3">
            <v>48318</v>
          </cell>
        </row>
        <row r="4">
          <cell r="A4" t="str">
            <v>건 축 목 공</v>
          </cell>
          <cell r="B4">
            <v>2</v>
          </cell>
          <cell r="C4" t="str">
            <v>건 축 목 공</v>
          </cell>
          <cell r="D4">
            <v>63888</v>
          </cell>
        </row>
        <row r="5">
          <cell r="A5" t="str">
            <v>형 틀 목 공</v>
          </cell>
          <cell r="B5">
            <v>3</v>
          </cell>
          <cell r="C5" t="str">
            <v>형 틀 목 공</v>
          </cell>
          <cell r="D5">
            <v>62381</v>
          </cell>
        </row>
        <row r="6">
          <cell r="A6" t="str">
            <v>창 호 목 공</v>
          </cell>
          <cell r="B6">
            <v>4</v>
          </cell>
          <cell r="C6" t="str">
            <v>창 호 목 공</v>
          </cell>
          <cell r="D6">
            <v>55718</v>
          </cell>
        </row>
        <row r="7">
          <cell r="A7" t="str">
            <v>철  골  공</v>
          </cell>
          <cell r="B7">
            <v>5</v>
          </cell>
          <cell r="C7" t="str">
            <v>철  골  공</v>
          </cell>
          <cell r="D7">
            <v>60500</v>
          </cell>
        </row>
        <row r="8">
          <cell r="A8" t="str">
            <v>철       공</v>
          </cell>
          <cell r="B8">
            <v>6</v>
          </cell>
          <cell r="C8" t="str">
            <v>철       공</v>
          </cell>
          <cell r="D8">
            <v>60682</v>
          </cell>
        </row>
        <row r="9">
          <cell r="A9" t="str">
            <v>철  근  공</v>
          </cell>
          <cell r="B9">
            <v>7</v>
          </cell>
          <cell r="C9" t="str">
            <v>철  근  공</v>
          </cell>
          <cell r="D9">
            <v>64665</v>
          </cell>
        </row>
        <row r="10">
          <cell r="A10" t="str">
            <v>철  판  공</v>
          </cell>
          <cell r="B10">
            <v>8</v>
          </cell>
          <cell r="C10" t="str">
            <v>철  판  공</v>
          </cell>
          <cell r="D10">
            <v>61447</v>
          </cell>
        </row>
        <row r="11">
          <cell r="A11" t="str">
            <v>샷  시  공</v>
          </cell>
          <cell r="B11">
            <v>9</v>
          </cell>
          <cell r="C11" t="str">
            <v>샷  시  공</v>
          </cell>
          <cell r="D11">
            <v>55655</v>
          </cell>
        </row>
        <row r="12">
          <cell r="A12" t="str">
            <v>절  단  공</v>
          </cell>
          <cell r="B12">
            <v>10</v>
          </cell>
          <cell r="C12" t="str">
            <v>절  단  공</v>
          </cell>
          <cell r="D12">
            <v>58164</v>
          </cell>
        </row>
        <row r="13">
          <cell r="A13" t="str">
            <v>석       공</v>
          </cell>
          <cell r="B13">
            <v>11</v>
          </cell>
          <cell r="C13" t="str">
            <v>석       공</v>
          </cell>
          <cell r="D13">
            <v>66104</v>
          </cell>
        </row>
        <row r="14">
          <cell r="A14" t="str">
            <v>특수비계공</v>
          </cell>
          <cell r="B14">
            <v>12</v>
          </cell>
          <cell r="C14" t="str">
            <v>특수비계공</v>
          </cell>
          <cell r="D14">
            <v>69820</v>
          </cell>
        </row>
        <row r="15">
          <cell r="A15" t="str">
            <v>비  계  공</v>
          </cell>
          <cell r="B15">
            <v>13</v>
          </cell>
          <cell r="C15" t="str">
            <v>비  계  공</v>
          </cell>
          <cell r="D15">
            <v>66225</v>
          </cell>
        </row>
        <row r="16">
          <cell r="A16" t="str">
            <v>동발공(터널)</v>
          </cell>
          <cell r="B16">
            <v>14</v>
          </cell>
          <cell r="C16" t="str">
            <v>동발공(터널)</v>
          </cell>
          <cell r="D16">
            <v>59084</v>
          </cell>
        </row>
        <row r="17">
          <cell r="A17" t="str">
            <v>조  적  공</v>
          </cell>
          <cell r="B17">
            <v>15</v>
          </cell>
          <cell r="C17" t="str">
            <v>조  적  공</v>
          </cell>
          <cell r="D17">
            <v>56120</v>
          </cell>
        </row>
        <row r="18">
          <cell r="A18" t="str">
            <v>치장벽돌공</v>
          </cell>
          <cell r="B18">
            <v>16</v>
          </cell>
          <cell r="C18" t="str">
            <v>치장벽돌공</v>
          </cell>
          <cell r="D18">
            <v>60632</v>
          </cell>
        </row>
        <row r="19">
          <cell r="A19" t="str">
            <v>벽돌제작공</v>
          </cell>
          <cell r="B19">
            <v>17</v>
          </cell>
          <cell r="C19" t="str">
            <v>벽돌제작공</v>
          </cell>
          <cell r="D19">
            <v>55205</v>
          </cell>
        </row>
        <row r="20">
          <cell r="A20" t="str">
            <v>미  장  공</v>
          </cell>
          <cell r="B20">
            <v>18</v>
          </cell>
          <cell r="C20" t="str">
            <v>미  장  공</v>
          </cell>
          <cell r="D20">
            <v>58995</v>
          </cell>
        </row>
        <row r="21">
          <cell r="A21" t="str">
            <v>방  수  공</v>
          </cell>
          <cell r="B21">
            <v>19</v>
          </cell>
          <cell r="C21" t="str">
            <v>방  수  공</v>
          </cell>
          <cell r="D21">
            <v>49182</v>
          </cell>
        </row>
        <row r="22">
          <cell r="A22" t="str">
            <v>타  일  공</v>
          </cell>
          <cell r="B22">
            <v>20</v>
          </cell>
          <cell r="C22" t="str">
            <v>타  일  공</v>
          </cell>
          <cell r="D22">
            <v>59268</v>
          </cell>
        </row>
        <row r="23">
          <cell r="A23" t="str">
            <v>줄  눈  공</v>
          </cell>
          <cell r="B23">
            <v>21</v>
          </cell>
          <cell r="C23" t="str">
            <v>줄  눈  공</v>
          </cell>
          <cell r="D23">
            <v>57286</v>
          </cell>
        </row>
        <row r="24">
          <cell r="A24" t="str">
            <v>연  마  공</v>
          </cell>
          <cell r="B24">
            <v>22</v>
          </cell>
          <cell r="C24" t="str">
            <v>연  마  공</v>
          </cell>
          <cell r="D24">
            <v>61143</v>
          </cell>
        </row>
        <row r="25">
          <cell r="A25" t="str">
            <v>콘크리트공</v>
          </cell>
          <cell r="B25">
            <v>23</v>
          </cell>
          <cell r="C25" t="str">
            <v>콘크리트공</v>
          </cell>
          <cell r="D25">
            <v>61529</v>
          </cell>
        </row>
        <row r="26">
          <cell r="A26" t="str">
            <v>보 일 러 공</v>
          </cell>
          <cell r="B26">
            <v>24</v>
          </cell>
          <cell r="C26" t="str">
            <v>보 일 러 공</v>
          </cell>
          <cell r="D26">
            <v>48055</v>
          </cell>
        </row>
        <row r="27">
          <cell r="A27" t="str">
            <v>배  관  공</v>
          </cell>
          <cell r="B27">
            <v>25</v>
          </cell>
          <cell r="C27" t="str">
            <v>배  관  공</v>
          </cell>
          <cell r="D27">
            <v>47788</v>
          </cell>
        </row>
        <row r="28">
          <cell r="A28" t="str">
            <v>위  생  공</v>
          </cell>
          <cell r="B28">
            <v>26</v>
          </cell>
          <cell r="C28" t="str">
            <v>위  생  공</v>
          </cell>
          <cell r="D28">
            <v>47747</v>
          </cell>
        </row>
        <row r="29">
          <cell r="A29" t="str">
            <v>보  온  공</v>
          </cell>
          <cell r="B29">
            <v>27</v>
          </cell>
          <cell r="C29" t="str">
            <v>보  온  공</v>
          </cell>
          <cell r="D29">
            <v>49300</v>
          </cell>
        </row>
        <row r="30">
          <cell r="A30" t="str">
            <v>도  장  공</v>
          </cell>
          <cell r="B30">
            <v>28</v>
          </cell>
          <cell r="C30" t="str">
            <v>도  장  공</v>
          </cell>
          <cell r="D30">
            <v>53130</v>
          </cell>
        </row>
        <row r="31">
          <cell r="A31" t="str">
            <v>내  장  공</v>
          </cell>
          <cell r="B31">
            <v>29</v>
          </cell>
          <cell r="C31" t="str">
            <v>내  장  공</v>
          </cell>
          <cell r="D31">
            <v>56336</v>
          </cell>
        </row>
        <row r="32">
          <cell r="A32" t="str">
            <v>도  배  공</v>
          </cell>
          <cell r="B32">
            <v>30</v>
          </cell>
          <cell r="C32" t="str">
            <v>도  배  공</v>
          </cell>
          <cell r="D32">
            <v>55621</v>
          </cell>
        </row>
        <row r="33">
          <cell r="A33" t="str">
            <v>지붕잇기공</v>
          </cell>
          <cell r="B33">
            <v>31</v>
          </cell>
          <cell r="C33" t="str">
            <v>지붕잇기공</v>
          </cell>
          <cell r="D33">
            <v>67773</v>
          </cell>
        </row>
        <row r="34">
          <cell r="A34" t="str">
            <v>견  출  공</v>
          </cell>
          <cell r="B34">
            <v>32</v>
          </cell>
          <cell r="C34" t="str">
            <v>견  출  공</v>
          </cell>
          <cell r="D34">
            <v>58060</v>
          </cell>
        </row>
        <row r="35">
          <cell r="A35" t="str">
            <v>판넬조립공</v>
          </cell>
          <cell r="B35">
            <v>33</v>
          </cell>
          <cell r="C35" t="str">
            <v>판넬조립공</v>
          </cell>
          <cell r="D35">
            <v>59171</v>
          </cell>
        </row>
        <row r="36">
          <cell r="A36" t="str">
            <v>화약취급공</v>
          </cell>
          <cell r="B36">
            <v>34</v>
          </cell>
          <cell r="C36" t="str">
            <v>화약취급공</v>
          </cell>
          <cell r="D36">
            <v>70722</v>
          </cell>
        </row>
        <row r="37">
          <cell r="A37" t="str">
            <v>착  암  공</v>
          </cell>
          <cell r="B37">
            <v>35</v>
          </cell>
          <cell r="C37" t="str">
            <v>착  암  공</v>
          </cell>
          <cell r="D37">
            <v>49906</v>
          </cell>
        </row>
        <row r="38">
          <cell r="A38" t="str">
            <v>보  안  공</v>
          </cell>
          <cell r="B38">
            <v>36</v>
          </cell>
          <cell r="C38" t="str">
            <v>보  안  공</v>
          </cell>
          <cell r="D38">
            <v>40511</v>
          </cell>
        </row>
        <row r="39">
          <cell r="A39" t="str">
            <v>포  장  공</v>
          </cell>
          <cell r="B39">
            <v>37</v>
          </cell>
          <cell r="C39" t="str">
            <v>포  장  공</v>
          </cell>
          <cell r="D39">
            <v>61600</v>
          </cell>
        </row>
        <row r="40">
          <cell r="A40" t="str">
            <v>포  설  공</v>
          </cell>
          <cell r="B40">
            <v>38</v>
          </cell>
          <cell r="C40" t="str">
            <v>포  설  공</v>
          </cell>
          <cell r="D40">
            <v>53542</v>
          </cell>
        </row>
        <row r="41">
          <cell r="A41" t="str">
            <v>궤  도  공</v>
          </cell>
          <cell r="B41">
            <v>39</v>
          </cell>
          <cell r="C41" t="str">
            <v>궤  도  공</v>
          </cell>
          <cell r="D41">
            <v>53982</v>
          </cell>
        </row>
        <row r="42">
          <cell r="A42" t="str">
            <v>용접공(철도)</v>
          </cell>
          <cell r="B42">
            <v>40</v>
          </cell>
          <cell r="C42" t="str">
            <v>용접공(철도)</v>
          </cell>
          <cell r="D42">
            <v>61831</v>
          </cell>
        </row>
        <row r="43">
          <cell r="A43" t="str">
            <v>잠  수  부</v>
          </cell>
          <cell r="B43">
            <v>41</v>
          </cell>
          <cell r="C43" t="str">
            <v>잠  수  부</v>
          </cell>
          <cell r="D43">
            <v>90328</v>
          </cell>
        </row>
        <row r="44">
          <cell r="A44" t="str">
            <v>보링공(지질조사)</v>
          </cell>
          <cell r="B44">
            <v>42</v>
          </cell>
          <cell r="C44" t="str">
            <v>보링공(지질조사)</v>
          </cell>
          <cell r="D44">
            <v>50970</v>
          </cell>
        </row>
        <row r="45">
          <cell r="A45" t="str">
            <v>조  경  공</v>
          </cell>
          <cell r="B45">
            <v>43</v>
          </cell>
          <cell r="C45" t="str">
            <v>조  경  공</v>
          </cell>
          <cell r="D45">
            <v>53931</v>
          </cell>
        </row>
        <row r="46">
          <cell r="A46" t="str">
            <v>벌  목  공</v>
          </cell>
          <cell r="B46">
            <v>44</v>
          </cell>
          <cell r="C46" t="str">
            <v>벌  목  공</v>
          </cell>
          <cell r="D46">
            <v>59480</v>
          </cell>
        </row>
        <row r="47">
          <cell r="A47" t="str">
            <v>조 림 인 부</v>
          </cell>
          <cell r="B47">
            <v>45</v>
          </cell>
          <cell r="C47" t="str">
            <v>조 림 인 부</v>
          </cell>
          <cell r="D47">
            <v>43582</v>
          </cell>
        </row>
        <row r="48">
          <cell r="A48" t="str">
            <v>플랜트기계설치공</v>
          </cell>
          <cell r="B48">
            <v>46</v>
          </cell>
          <cell r="C48" t="str">
            <v>플랜트기계설치공</v>
          </cell>
          <cell r="D48">
            <v>61529</v>
          </cell>
        </row>
        <row r="49">
          <cell r="A49" t="str">
            <v>플랜트특수용접공</v>
          </cell>
          <cell r="B49">
            <v>47</v>
          </cell>
          <cell r="C49" t="str">
            <v>플랜트특수용접공</v>
          </cell>
          <cell r="D49">
            <v>91094</v>
          </cell>
        </row>
        <row r="50">
          <cell r="A50" t="str">
            <v>플랜트용접공</v>
          </cell>
          <cell r="B50">
            <v>48</v>
          </cell>
          <cell r="C50" t="str">
            <v>플랜트용접공</v>
          </cell>
          <cell r="D50">
            <v>61564</v>
          </cell>
        </row>
        <row r="51">
          <cell r="A51" t="str">
            <v>플랜트배관공</v>
          </cell>
          <cell r="B51">
            <v>49</v>
          </cell>
          <cell r="C51" t="str">
            <v>플랜트배관공</v>
          </cell>
          <cell r="D51">
            <v>65803</v>
          </cell>
        </row>
        <row r="52">
          <cell r="A52" t="str">
            <v>플랜트제관공</v>
          </cell>
          <cell r="B52">
            <v>50</v>
          </cell>
          <cell r="C52" t="str">
            <v>플랜트제관공</v>
          </cell>
          <cell r="D52">
            <v>56205</v>
          </cell>
        </row>
        <row r="53">
          <cell r="A53" t="str">
            <v>시공측량사</v>
          </cell>
          <cell r="B53">
            <v>51</v>
          </cell>
          <cell r="C53" t="str">
            <v>시공측량사</v>
          </cell>
          <cell r="D53">
            <v>50942</v>
          </cell>
        </row>
        <row r="54">
          <cell r="A54" t="str">
            <v>시공측량사조수</v>
          </cell>
          <cell r="B54">
            <v>52</v>
          </cell>
          <cell r="C54" t="str">
            <v>시공측량사조수</v>
          </cell>
          <cell r="D54">
            <v>36017</v>
          </cell>
        </row>
        <row r="55">
          <cell r="A55" t="str">
            <v>측       부</v>
          </cell>
          <cell r="B55">
            <v>53</v>
          </cell>
          <cell r="C55" t="str">
            <v>측       부</v>
          </cell>
          <cell r="D55">
            <v>29586</v>
          </cell>
        </row>
        <row r="56">
          <cell r="A56" t="str">
            <v>송 전 전 공</v>
          </cell>
          <cell r="B56">
            <v>54</v>
          </cell>
          <cell r="C56" t="str">
            <v>송 전 전 공</v>
          </cell>
          <cell r="D56">
            <v>205591</v>
          </cell>
        </row>
        <row r="57">
          <cell r="A57" t="str">
            <v>송전활선전공</v>
          </cell>
          <cell r="B57">
            <v>55</v>
          </cell>
          <cell r="C57" t="str">
            <v>송전활선전공</v>
          </cell>
          <cell r="D57">
            <v>238947</v>
          </cell>
        </row>
        <row r="58">
          <cell r="A58" t="str">
            <v>배 전 전 공</v>
          </cell>
          <cell r="B58">
            <v>56</v>
          </cell>
          <cell r="C58" t="str">
            <v>배 전 전 공</v>
          </cell>
          <cell r="D58">
            <v>183689</v>
          </cell>
        </row>
        <row r="59">
          <cell r="A59" t="str">
            <v>배전활선전공</v>
          </cell>
          <cell r="B59">
            <v>57</v>
          </cell>
          <cell r="C59" t="str">
            <v>배전활선전공</v>
          </cell>
          <cell r="D59">
            <v>189317</v>
          </cell>
        </row>
        <row r="60">
          <cell r="A60" t="str">
            <v>플랜트전공</v>
          </cell>
          <cell r="B60">
            <v>58</v>
          </cell>
          <cell r="C60" t="str">
            <v>플랜트전공</v>
          </cell>
          <cell r="D60">
            <v>53300</v>
          </cell>
        </row>
        <row r="61">
          <cell r="A61" t="str">
            <v>내 선 전 공</v>
          </cell>
          <cell r="B61">
            <v>59</v>
          </cell>
          <cell r="C61" t="str">
            <v>내 선 전 공</v>
          </cell>
          <cell r="D61">
            <v>48079</v>
          </cell>
        </row>
        <row r="62">
          <cell r="A62" t="str">
            <v>특별고압케이블전공</v>
          </cell>
          <cell r="B62">
            <v>60</v>
          </cell>
          <cell r="C62" t="str">
            <v>특별고압케이블전공</v>
          </cell>
          <cell r="D62">
            <v>103937</v>
          </cell>
        </row>
        <row r="63">
          <cell r="A63" t="str">
            <v>고압케이블전공</v>
          </cell>
          <cell r="B63">
            <v>61</v>
          </cell>
          <cell r="C63" t="str">
            <v>고압케이블전공</v>
          </cell>
          <cell r="D63">
            <v>67955</v>
          </cell>
        </row>
        <row r="64">
          <cell r="A64" t="str">
            <v>저압케이블전공</v>
          </cell>
          <cell r="B64">
            <v>62</v>
          </cell>
          <cell r="C64" t="str">
            <v>저압케이블전공</v>
          </cell>
          <cell r="D64">
            <v>60999</v>
          </cell>
        </row>
        <row r="65">
          <cell r="A65" t="str">
            <v>철도신호공</v>
          </cell>
          <cell r="B65">
            <v>63</v>
          </cell>
          <cell r="C65" t="str">
            <v>철도신호공</v>
          </cell>
          <cell r="D65">
            <v>81310</v>
          </cell>
        </row>
        <row r="66">
          <cell r="A66" t="str">
            <v>계  장  공</v>
          </cell>
          <cell r="B66">
            <v>64</v>
          </cell>
          <cell r="C66" t="str">
            <v>계  장  공</v>
          </cell>
          <cell r="D66">
            <v>57774</v>
          </cell>
        </row>
        <row r="67">
          <cell r="A67" t="str">
            <v>통신외선공</v>
          </cell>
          <cell r="B67">
            <v>65</v>
          </cell>
          <cell r="C67" t="str">
            <v>통신외선공</v>
          </cell>
          <cell r="D67">
            <v>78603</v>
          </cell>
        </row>
        <row r="68">
          <cell r="A68" t="str">
            <v>통신설비공</v>
          </cell>
          <cell r="B68">
            <v>66</v>
          </cell>
          <cell r="C68" t="str">
            <v>통신설비공</v>
          </cell>
          <cell r="D68">
            <v>67740</v>
          </cell>
        </row>
        <row r="69">
          <cell r="A69" t="str">
            <v>통신내선공</v>
          </cell>
          <cell r="B69">
            <v>67</v>
          </cell>
          <cell r="C69" t="str">
            <v>통신내선공</v>
          </cell>
          <cell r="D69">
            <v>60107</v>
          </cell>
        </row>
        <row r="70">
          <cell r="A70" t="str">
            <v>통신케이블공</v>
          </cell>
          <cell r="B70">
            <v>68</v>
          </cell>
          <cell r="C70" t="str">
            <v>통신케이블공</v>
          </cell>
          <cell r="D70">
            <v>81640</v>
          </cell>
        </row>
        <row r="71">
          <cell r="A71" t="str">
            <v>무선안테나공</v>
          </cell>
          <cell r="B71">
            <v>69</v>
          </cell>
          <cell r="C71" t="str">
            <v>무선안테나공</v>
          </cell>
          <cell r="D71">
            <v>94904</v>
          </cell>
        </row>
        <row r="72">
          <cell r="A72" t="str">
            <v>작 업 반 장</v>
          </cell>
          <cell r="B72">
            <v>70</v>
          </cell>
          <cell r="C72" t="str">
            <v>작 업 반 장</v>
          </cell>
          <cell r="D72">
            <v>55210</v>
          </cell>
        </row>
        <row r="73">
          <cell r="A73" t="str">
            <v>목       도</v>
          </cell>
          <cell r="B73">
            <v>71</v>
          </cell>
          <cell r="C73" t="str">
            <v>목       도</v>
          </cell>
          <cell r="D73">
            <v>61735</v>
          </cell>
        </row>
        <row r="74">
          <cell r="A74" t="str">
            <v>조  력  공</v>
          </cell>
          <cell r="B74">
            <v>72</v>
          </cell>
          <cell r="C74" t="str">
            <v>조  력  공</v>
          </cell>
          <cell r="D74">
            <v>39745</v>
          </cell>
        </row>
        <row r="75">
          <cell r="A75" t="str">
            <v>특 별 인 부</v>
          </cell>
          <cell r="B75">
            <v>73</v>
          </cell>
          <cell r="C75" t="str">
            <v>특 별 인 부</v>
          </cell>
          <cell r="D75">
            <v>48996</v>
          </cell>
        </row>
        <row r="76">
          <cell r="A76" t="str">
            <v>보 통 인 부</v>
          </cell>
          <cell r="B76">
            <v>74</v>
          </cell>
          <cell r="C76" t="str">
            <v>보 통 인 부</v>
          </cell>
          <cell r="D76">
            <v>33323</v>
          </cell>
        </row>
        <row r="77">
          <cell r="A77" t="str">
            <v>건설기계운전기사</v>
          </cell>
          <cell r="B77">
            <v>75</v>
          </cell>
          <cell r="C77" t="str">
            <v>건설기계운전기사</v>
          </cell>
          <cell r="D77">
            <v>55024</v>
          </cell>
        </row>
        <row r="78">
          <cell r="A78" t="str">
            <v>건설기계조장</v>
          </cell>
          <cell r="B78">
            <v>76</v>
          </cell>
          <cell r="C78" t="str">
            <v>건설기계조장</v>
          </cell>
          <cell r="D78">
            <v>61773</v>
          </cell>
        </row>
        <row r="79">
          <cell r="A79" t="str">
            <v>운전사(운반차)</v>
          </cell>
          <cell r="B79">
            <v>77</v>
          </cell>
          <cell r="C79" t="str">
            <v>운전사(운반차)</v>
          </cell>
          <cell r="D79">
            <v>51326</v>
          </cell>
        </row>
        <row r="80">
          <cell r="A80" t="str">
            <v>운전사(기계)</v>
          </cell>
          <cell r="B80">
            <v>78</v>
          </cell>
          <cell r="C80" t="str">
            <v>운전사(기계)</v>
          </cell>
          <cell r="D80">
            <v>47548</v>
          </cell>
        </row>
        <row r="81">
          <cell r="A81" t="str">
            <v>건설기계운전조수</v>
          </cell>
          <cell r="B81">
            <v>79</v>
          </cell>
          <cell r="C81" t="str">
            <v>건설기계운전조수</v>
          </cell>
          <cell r="D81">
            <v>40627</v>
          </cell>
        </row>
        <row r="82">
          <cell r="A82" t="str">
            <v>고 급 선 원</v>
          </cell>
          <cell r="B82">
            <v>80</v>
          </cell>
          <cell r="C82" t="str">
            <v>고 급 선 원</v>
          </cell>
          <cell r="D82">
            <v>67061</v>
          </cell>
        </row>
        <row r="83">
          <cell r="A83" t="str">
            <v>보 통 선 원</v>
          </cell>
          <cell r="B83">
            <v>81</v>
          </cell>
          <cell r="C83" t="str">
            <v>보 통 선 원</v>
          </cell>
          <cell r="D83">
            <v>52777</v>
          </cell>
        </row>
        <row r="84">
          <cell r="A84" t="str">
            <v>선       부</v>
          </cell>
          <cell r="B84">
            <v>82</v>
          </cell>
          <cell r="C84" t="str">
            <v>선       부</v>
          </cell>
          <cell r="D84">
            <v>41914</v>
          </cell>
        </row>
        <row r="85">
          <cell r="A85" t="str">
            <v>준설선선장</v>
          </cell>
          <cell r="B85">
            <v>83</v>
          </cell>
          <cell r="C85" t="str">
            <v>준설선선장</v>
          </cell>
          <cell r="D85">
            <v>83294</v>
          </cell>
        </row>
        <row r="86">
          <cell r="A86" t="str">
            <v>준설선기관장</v>
          </cell>
          <cell r="B86">
            <v>84</v>
          </cell>
          <cell r="C86" t="str">
            <v>준설선기관장</v>
          </cell>
          <cell r="D86">
            <v>72765</v>
          </cell>
        </row>
        <row r="87">
          <cell r="A87" t="str">
            <v>준설선기관사</v>
          </cell>
          <cell r="B87">
            <v>85</v>
          </cell>
          <cell r="C87" t="str">
            <v>준설선기관사</v>
          </cell>
          <cell r="D87">
            <v>62094</v>
          </cell>
        </row>
        <row r="88">
          <cell r="A88" t="str">
            <v>준설선운전사</v>
          </cell>
          <cell r="B88">
            <v>86</v>
          </cell>
          <cell r="C88" t="str">
            <v>준설선운전사</v>
          </cell>
          <cell r="D88">
            <v>63045</v>
          </cell>
        </row>
        <row r="89">
          <cell r="A89" t="str">
            <v>준설선전기사</v>
          </cell>
          <cell r="B89">
            <v>87</v>
          </cell>
          <cell r="C89" t="str">
            <v>준설선전기사</v>
          </cell>
          <cell r="D89">
            <v>62792</v>
          </cell>
        </row>
        <row r="90">
          <cell r="A90" t="str">
            <v>기계설치공</v>
          </cell>
          <cell r="B90">
            <v>88</v>
          </cell>
          <cell r="C90" t="str">
            <v>기계설치공</v>
          </cell>
          <cell r="D90">
            <v>52976</v>
          </cell>
        </row>
        <row r="91">
          <cell r="A91" t="str">
            <v>기  계  공</v>
          </cell>
          <cell r="B91">
            <v>89</v>
          </cell>
          <cell r="C91" t="str">
            <v>기  계  공</v>
          </cell>
          <cell r="D91">
            <v>51297</v>
          </cell>
        </row>
        <row r="92">
          <cell r="A92" t="str">
            <v>현  도  사</v>
          </cell>
          <cell r="B92">
            <v>90</v>
          </cell>
          <cell r="C92" t="str">
            <v>현  도  사</v>
          </cell>
          <cell r="D92">
            <v>60150</v>
          </cell>
        </row>
        <row r="93">
          <cell r="A93" t="str">
            <v>제  도  사</v>
          </cell>
          <cell r="B93">
            <v>91</v>
          </cell>
          <cell r="C93" t="str">
            <v>제  도  사</v>
          </cell>
          <cell r="D93">
            <v>45300</v>
          </cell>
        </row>
        <row r="94">
          <cell r="A94" t="str">
            <v>시험사 1급</v>
          </cell>
          <cell r="B94">
            <v>92</v>
          </cell>
          <cell r="C94" t="str">
            <v>시험사 1급</v>
          </cell>
          <cell r="D94">
            <v>50020</v>
          </cell>
        </row>
        <row r="95">
          <cell r="A95" t="str">
            <v>시험사 2급</v>
          </cell>
          <cell r="B95">
            <v>93</v>
          </cell>
          <cell r="C95" t="str">
            <v>시험사 2급</v>
          </cell>
          <cell r="D95">
            <v>43794</v>
          </cell>
        </row>
        <row r="96">
          <cell r="A96" t="str">
            <v>시험보조사</v>
          </cell>
          <cell r="B96">
            <v>94</v>
          </cell>
          <cell r="C96" t="str">
            <v>시험보조사</v>
          </cell>
          <cell r="D96">
            <v>29340</v>
          </cell>
        </row>
        <row r="97">
          <cell r="A97" t="str">
            <v>유  리  공</v>
          </cell>
          <cell r="B97">
            <v>95</v>
          </cell>
          <cell r="C97" t="str">
            <v>유  리  공</v>
          </cell>
          <cell r="D97">
            <v>57521</v>
          </cell>
        </row>
        <row r="98">
          <cell r="A98" t="str">
            <v>함  석  공</v>
          </cell>
          <cell r="B98">
            <v>96</v>
          </cell>
          <cell r="C98" t="str">
            <v>함  석  공</v>
          </cell>
          <cell r="D98">
            <v>58194</v>
          </cell>
        </row>
        <row r="99">
          <cell r="A99" t="str">
            <v>용접공(일반)</v>
          </cell>
          <cell r="B99">
            <v>97</v>
          </cell>
          <cell r="C99" t="str">
            <v>용접공(일반)</v>
          </cell>
          <cell r="D99">
            <v>59532</v>
          </cell>
        </row>
        <row r="100">
          <cell r="A100" t="str">
            <v>닥  트  공</v>
          </cell>
          <cell r="B100">
            <v>98</v>
          </cell>
          <cell r="C100" t="str">
            <v>닥  트  공</v>
          </cell>
          <cell r="D100">
            <v>48376</v>
          </cell>
        </row>
        <row r="101">
          <cell r="A101" t="str">
            <v>할  석  공</v>
          </cell>
          <cell r="B101">
            <v>99</v>
          </cell>
          <cell r="C101" t="str">
            <v>할  석  공</v>
          </cell>
          <cell r="D101">
            <v>61149</v>
          </cell>
        </row>
        <row r="102">
          <cell r="A102" t="str">
            <v>제철축로공</v>
          </cell>
          <cell r="B102">
            <v>100</v>
          </cell>
          <cell r="C102" t="str">
            <v>제철축로공</v>
          </cell>
          <cell r="D102">
            <v>91162</v>
          </cell>
        </row>
        <row r="103">
          <cell r="A103" t="str">
            <v>지적기사 1급</v>
          </cell>
          <cell r="B103">
            <v>101</v>
          </cell>
          <cell r="C103" t="str">
            <v>지적기사 1급</v>
          </cell>
          <cell r="D103">
            <v>88602</v>
          </cell>
        </row>
        <row r="104">
          <cell r="A104" t="str">
            <v>지적기사 2급</v>
          </cell>
          <cell r="B104">
            <v>102</v>
          </cell>
          <cell r="C104" t="str">
            <v>지적기사 2급</v>
          </cell>
          <cell r="D104">
            <v>72461</v>
          </cell>
        </row>
        <row r="105">
          <cell r="A105" t="str">
            <v>지적기능사 1급</v>
          </cell>
          <cell r="B105">
            <v>103</v>
          </cell>
          <cell r="C105" t="str">
            <v>지적기능사 1급</v>
          </cell>
          <cell r="D105">
            <v>49865</v>
          </cell>
        </row>
        <row r="106">
          <cell r="A106" t="str">
            <v>지적기능사 2급</v>
          </cell>
          <cell r="B106">
            <v>104</v>
          </cell>
          <cell r="C106" t="str">
            <v>지적기능사 2급</v>
          </cell>
          <cell r="D106">
            <v>33860</v>
          </cell>
        </row>
        <row r="107">
          <cell r="A107" t="str">
            <v>H/W설치기사</v>
          </cell>
          <cell r="B107">
            <v>105</v>
          </cell>
          <cell r="C107" t="str">
            <v>H/W설치기사</v>
          </cell>
          <cell r="D107">
            <v>83505</v>
          </cell>
        </row>
        <row r="108">
          <cell r="A108" t="str">
            <v>H/W시험기사</v>
          </cell>
          <cell r="B108">
            <v>106</v>
          </cell>
          <cell r="C108" t="str">
            <v>H/W시험기사</v>
          </cell>
          <cell r="D108">
            <v>85559</v>
          </cell>
        </row>
        <row r="109">
          <cell r="A109" t="str">
            <v>S/W시험기사</v>
          </cell>
          <cell r="B109">
            <v>107</v>
          </cell>
          <cell r="C109" t="str">
            <v>S/W시험기사</v>
          </cell>
          <cell r="D109">
            <v>86920</v>
          </cell>
        </row>
        <row r="110">
          <cell r="A110" t="str">
            <v>CPU시험기사</v>
          </cell>
          <cell r="B110">
            <v>108</v>
          </cell>
          <cell r="C110" t="str">
            <v>CPU시험기사</v>
          </cell>
          <cell r="D110">
            <v>81914</v>
          </cell>
        </row>
        <row r="111">
          <cell r="A111" t="str">
            <v>광통신기사</v>
          </cell>
          <cell r="B111">
            <v>109</v>
          </cell>
          <cell r="C111" t="str">
            <v>광통신기사</v>
          </cell>
          <cell r="D111">
            <v>109748</v>
          </cell>
        </row>
        <row r="112">
          <cell r="A112" t="str">
            <v>광케이블기사</v>
          </cell>
          <cell r="B112">
            <v>110</v>
          </cell>
          <cell r="C112" t="str">
            <v>광케이블기사</v>
          </cell>
          <cell r="D112">
            <v>94054</v>
          </cell>
        </row>
        <row r="113">
          <cell r="A113" t="str">
            <v>도  편  수</v>
          </cell>
          <cell r="B113">
            <v>111</v>
          </cell>
          <cell r="C113" t="str">
            <v>도  편  수</v>
          </cell>
          <cell r="D113">
            <v>128797</v>
          </cell>
        </row>
        <row r="114">
          <cell r="A114" t="str">
            <v>목 조 각 공</v>
          </cell>
          <cell r="B114">
            <v>112</v>
          </cell>
          <cell r="C114" t="str">
            <v>목 조 각 공</v>
          </cell>
          <cell r="D114">
            <v>109000</v>
          </cell>
        </row>
        <row r="115">
          <cell r="A115" t="str">
            <v>한 식 목 공</v>
          </cell>
          <cell r="B115">
            <v>113</v>
          </cell>
          <cell r="C115" t="str">
            <v>한 식 목 공</v>
          </cell>
          <cell r="D115">
            <v>91741</v>
          </cell>
        </row>
        <row r="116">
          <cell r="A116" t="str">
            <v>한식목공조공</v>
          </cell>
          <cell r="B116">
            <v>114</v>
          </cell>
          <cell r="C116" t="str">
            <v>한식목공조공</v>
          </cell>
          <cell r="D116">
            <v>66383</v>
          </cell>
        </row>
        <row r="117">
          <cell r="A117" t="str">
            <v>드 잡 이 공</v>
          </cell>
          <cell r="B117">
            <v>115</v>
          </cell>
          <cell r="C117" t="str">
            <v>드 잡 이 공</v>
          </cell>
          <cell r="D117">
            <v>100093</v>
          </cell>
        </row>
        <row r="118">
          <cell r="A118" t="str">
            <v>한 식 와 공</v>
          </cell>
          <cell r="B118">
            <v>116</v>
          </cell>
          <cell r="C118" t="str">
            <v>한 식 와 공</v>
          </cell>
          <cell r="D118">
            <v>134380</v>
          </cell>
        </row>
        <row r="119">
          <cell r="A119" t="str">
            <v>한식와공조공</v>
          </cell>
          <cell r="B119">
            <v>117</v>
          </cell>
          <cell r="C119" t="str">
            <v>한식와공조공</v>
          </cell>
          <cell r="D119">
            <v>90152</v>
          </cell>
        </row>
        <row r="120">
          <cell r="A120" t="str">
            <v>석 조 각 공</v>
          </cell>
          <cell r="B120">
            <v>118</v>
          </cell>
          <cell r="C120" t="str">
            <v>석 조 각 공</v>
          </cell>
          <cell r="D120">
            <v>102500</v>
          </cell>
        </row>
        <row r="121">
          <cell r="A121" t="str">
            <v>특 수 화 공</v>
          </cell>
          <cell r="B121">
            <v>119</v>
          </cell>
          <cell r="C121" t="str">
            <v>특 수 화 공</v>
          </cell>
          <cell r="D121">
            <v>125780</v>
          </cell>
        </row>
        <row r="122">
          <cell r="A122" t="str">
            <v>화       공</v>
          </cell>
          <cell r="B122">
            <v>120</v>
          </cell>
          <cell r="C122" t="str">
            <v>화       공</v>
          </cell>
          <cell r="D122">
            <v>91429</v>
          </cell>
        </row>
        <row r="123">
          <cell r="A123" t="str">
            <v>한식미장공</v>
          </cell>
          <cell r="B123">
            <v>121</v>
          </cell>
          <cell r="C123" t="str">
            <v>한식미장공</v>
          </cell>
          <cell r="D123">
            <v>87343</v>
          </cell>
        </row>
        <row r="124">
          <cell r="A124" t="str">
            <v>원자력배관공</v>
          </cell>
          <cell r="B124">
            <v>122</v>
          </cell>
          <cell r="C124" t="str">
            <v>원자력배관공</v>
          </cell>
          <cell r="D124">
            <v>93015</v>
          </cell>
        </row>
        <row r="125">
          <cell r="A125" t="str">
            <v>원자력용접공</v>
          </cell>
          <cell r="B125">
            <v>123</v>
          </cell>
          <cell r="C125" t="str">
            <v>원자력용접공</v>
          </cell>
          <cell r="D125">
            <v>94229</v>
          </cell>
        </row>
        <row r="126">
          <cell r="A126" t="str">
            <v>원자력기계설치공</v>
          </cell>
          <cell r="B126">
            <v>124</v>
          </cell>
          <cell r="C126" t="str">
            <v>원자력기계설치공</v>
          </cell>
          <cell r="D126">
            <v>83837</v>
          </cell>
        </row>
        <row r="127">
          <cell r="A127" t="str">
            <v>원자력덕트공</v>
          </cell>
          <cell r="B127">
            <v>125</v>
          </cell>
          <cell r="C127" t="str">
            <v>원자력덕트공</v>
          </cell>
          <cell r="D127">
            <v>84402</v>
          </cell>
        </row>
        <row r="128">
          <cell r="A128" t="str">
            <v>원자력제관공</v>
          </cell>
          <cell r="B128">
            <v>126</v>
          </cell>
          <cell r="C128" t="str">
            <v>원자력제관공</v>
          </cell>
          <cell r="D128">
            <v>80957</v>
          </cell>
        </row>
        <row r="129">
          <cell r="A129" t="str">
            <v>원자력케이블공</v>
          </cell>
          <cell r="B129">
            <v>127</v>
          </cell>
          <cell r="C129" t="str">
            <v>원자력케이블공</v>
          </cell>
          <cell r="D129">
            <v>68504</v>
          </cell>
        </row>
        <row r="130">
          <cell r="A130" t="str">
            <v>원자력계장공</v>
          </cell>
          <cell r="B130">
            <v>128</v>
          </cell>
          <cell r="C130" t="str">
            <v>원자력계장공</v>
          </cell>
          <cell r="D130">
            <v>68430</v>
          </cell>
        </row>
        <row r="131">
          <cell r="A131" t="str">
            <v>원자력기술자</v>
          </cell>
          <cell r="B131">
            <v>129</v>
          </cell>
          <cell r="C131" t="str">
            <v>원자력기술자</v>
          </cell>
          <cell r="D131">
            <v>69637</v>
          </cell>
        </row>
        <row r="132">
          <cell r="A132" t="str">
            <v>중급원자력기술자</v>
          </cell>
          <cell r="B132">
            <v>130</v>
          </cell>
          <cell r="C132" t="str">
            <v>중급원자력기술자</v>
          </cell>
          <cell r="D132">
            <v>85859</v>
          </cell>
        </row>
        <row r="133">
          <cell r="A133" t="str">
            <v>상급원자력기술자</v>
          </cell>
          <cell r="B133">
            <v>131</v>
          </cell>
          <cell r="C133" t="str">
            <v>상급원자력기술자</v>
          </cell>
          <cell r="D133">
            <v>98319</v>
          </cell>
        </row>
        <row r="134">
          <cell r="A134" t="str">
            <v>원자력품질괸리사</v>
          </cell>
          <cell r="B134">
            <v>132</v>
          </cell>
          <cell r="C134" t="str">
            <v>원자력품질괸리사</v>
          </cell>
          <cell r="D134">
            <v>92704</v>
          </cell>
        </row>
        <row r="135">
          <cell r="A135" t="str">
            <v>원자력특별인부</v>
          </cell>
          <cell r="B135">
            <v>133</v>
          </cell>
          <cell r="C135" t="str">
            <v>원자력특별인부</v>
          </cell>
          <cell r="D135">
            <v>68648</v>
          </cell>
        </row>
        <row r="136">
          <cell r="A136" t="str">
            <v>원자력보온공</v>
          </cell>
          <cell r="B136">
            <v>134</v>
          </cell>
          <cell r="C136" t="str">
            <v>원자력보온공</v>
          </cell>
          <cell r="D136">
            <v>86717</v>
          </cell>
        </row>
        <row r="137">
          <cell r="A137" t="str">
            <v>원자력플랜트전공</v>
          </cell>
          <cell r="B137">
            <v>135</v>
          </cell>
          <cell r="C137" t="str">
            <v>원자력플랜트전공</v>
          </cell>
          <cell r="D137">
            <v>79123</v>
          </cell>
        </row>
        <row r="138">
          <cell r="A138" t="str">
            <v>고급원자력비파괴시험공</v>
          </cell>
          <cell r="B138">
            <v>136</v>
          </cell>
          <cell r="C138" t="str">
            <v>고급원자력비파괴시험공</v>
          </cell>
          <cell r="D138">
            <v>82281</v>
          </cell>
        </row>
        <row r="139">
          <cell r="A139" t="str">
            <v>특급원자력비파괴시험공</v>
          </cell>
          <cell r="B139">
            <v>137</v>
          </cell>
          <cell r="C139" t="str">
            <v>특급원자력비파괴시험공</v>
          </cell>
          <cell r="D139">
            <v>97673</v>
          </cell>
        </row>
        <row r="140">
          <cell r="A140" t="str">
            <v>통신기사 1급</v>
          </cell>
          <cell r="B140">
            <v>138</v>
          </cell>
          <cell r="C140" t="str">
            <v>통신기사 1급</v>
          </cell>
          <cell r="D140">
            <v>84743</v>
          </cell>
        </row>
        <row r="141">
          <cell r="A141" t="str">
            <v>통신기사 2급</v>
          </cell>
          <cell r="B141">
            <v>139</v>
          </cell>
          <cell r="C141" t="str">
            <v>통신기사 2급</v>
          </cell>
          <cell r="D141">
            <v>81480</v>
          </cell>
        </row>
        <row r="142">
          <cell r="A142" t="str">
            <v>통신기능사</v>
          </cell>
          <cell r="B142">
            <v>140</v>
          </cell>
          <cell r="C142" t="str">
            <v>통신기능사</v>
          </cell>
          <cell r="D142">
            <v>69609</v>
          </cell>
        </row>
        <row r="143">
          <cell r="A143" t="str">
            <v>노  즐  공</v>
          </cell>
          <cell r="B143">
            <v>141</v>
          </cell>
          <cell r="C143" t="str">
            <v>노  즐  공</v>
          </cell>
          <cell r="D143">
            <v>67930</v>
          </cell>
        </row>
        <row r="144">
          <cell r="A144" t="str">
            <v>코  킹  공</v>
          </cell>
          <cell r="B144">
            <v>142</v>
          </cell>
          <cell r="C144" t="str">
            <v>코  킹  공</v>
          </cell>
          <cell r="D144">
            <v>57844</v>
          </cell>
        </row>
        <row r="145">
          <cell r="A145" t="str">
            <v>전기공사기사 1급</v>
          </cell>
          <cell r="B145">
            <v>143</v>
          </cell>
          <cell r="C145" t="str">
            <v>전기공사기사 1급</v>
          </cell>
          <cell r="D145">
            <v>63126</v>
          </cell>
        </row>
        <row r="146">
          <cell r="A146" t="str">
            <v>전기공사기사 2급</v>
          </cell>
          <cell r="B146">
            <v>144</v>
          </cell>
          <cell r="C146" t="str">
            <v>전기공사기사 2급</v>
          </cell>
          <cell r="D146">
            <v>57307</v>
          </cell>
        </row>
        <row r="147">
          <cell r="A147" t="str">
            <v>변 전 전 공</v>
          </cell>
          <cell r="B147">
            <v>145</v>
          </cell>
          <cell r="C147" t="str">
            <v>변 전 전 공</v>
          </cell>
          <cell r="D147">
            <v>82306</v>
          </cell>
        </row>
        <row r="148">
          <cell r="A148">
            <v>0</v>
          </cell>
          <cell r="B148">
            <v>146</v>
          </cell>
        </row>
        <row r="149">
          <cell r="A149">
            <v>0</v>
          </cell>
          <cell r="B149">
            <v>147</v>
          </cell>
        </row>
        <row r="150">
          <cell r="A150">
            <v>0</v>
          </cell>
          <cell r="B150">
            <v>148</v>
          </cell>
        </row>
        <row r="151">
          <cell r="A151">
            <v>0</v>
          </cell>
          <cell r="B151">
            <v>149</v>
          </cell>
        </row>
        <row r="152">
          <cell r="A152">
            <v>0</v>
          </cell>
          <cell r="B152">
            <v>150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한강운반비"/>
      <sheetName val="36단가"/>
      <sheetName val="36수량"/>
      <sheetName val="4.설계예산내역서"/>
      <sheetName val="5.공종별예산내역서"/>
      <sheetName val="6.관급자재조서"/>
      <sheetName val="자단"/>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대비"/>
      <sheetName val="품셈(기초)"/>
      <sheetName val="철거산출근거"/>
      <sheetName val="한강운반비"/>
      <sheetName val="자단"/>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케이블및전선관규격표"/>
      <sheetName val="Macro"/>
      <sheetName val="당사"/>
      <sheetName val="22신설수량"/>
      <sheetName val="Ampecity Data"/>
      <sheetName val="Macro(차단기)"/>
      <sheetName val="사업성분석"/>
    </sheetNames>
    <sheetDataSet>
      <sheetData sheetId="0" refreshError="1"/>
      <sheetData sheetId="1"/>
      <sheetData sheetId="2">
        <row r="1">
          <cell r="J1" t="str">
            <v>발전기(KVA)</v>
          </cell>
        </row>
      </sheetData>
      <sheetData sheetId="3" refreshError="1"/>
      <sheetData sheetId="4" refreshError="1"/>
      <sheetData sheetId="5" refreshError="1"/>
      <sheetData sheetId="6" refreshError="1"/>
      <sheetData sheetId="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한강운반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
      <sheetName val="한전비"/>
      <sheetName val="사용전검사"/>
      <sheetName val="예산서"/>
      <sheetName val="일위대가집계"/>
      <sheetName val="일위대가"/>
      <sheetName val="전기실집계"/>
      <sheetName val="전기실"/>
      <sheetName val="간선집계"/>
      <sheetName val="간선"/>
      <sheetName val="조명집계"/>
      <sheetName val="조명"/>
      <sheetName val="경관집계"/>
      <sheetName val="경관"/>
      <sheetName val="가로등집계"/>
      <sheetName val="가로등"/>
      <sheetName val="주차장집계"/>
      <sheetName val="주차장조명"/>
      <sheetName val="옥외방송집계"/>
      <sheetName val="옥외방송"/>
      <sheetName val="산출근거"/>
      <sheetName val="기계경비"/>
      <sheetName val="기초산출"/>
      <sheetName val="단가조사"/>
      <sheetName val="단가산출"/>
      <sheetName val="철거산출근거"/>
      <sheetName val="단가순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예산서"/>
      <sheetName val="내역서"/>
      <sheetName val="품셈총괄표"/>
      <sheetName val="품셈"/>
      <sheetName val="EMP품셈총괄표"/>
      <sheetName val="EMP품셈"/>
      <sheetName val="EMP별표"/>
      <sheetName val="부총"/>
      <sheetName val="부표"/>
      <sheetName val="별총"/>
      <sheetName val="별표"/>
      <sheetName val="자재단가"/>
      <sheetName val="노임"/>
      <sheetName val="기성부분내역서3"/>
      <sheetName val="단가조사"/>
      <sheetName val="단가산출"/>
      <sheetName val="단가순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대비"/>
      <sheetName val="자재단가"/>
      <sheetName val="일위목록"/>
      <sheetName val="내역서"/>
      <sheetName val="단가조사"/>
      <sheetName val="단가산출"/>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설계예산서"/>
      <sheetName val="예산내역서"/>
      <sheetName val="예정공정표"/>
      <sheetName val="총계"/>
      <sheetName val="자재단가"/>
      <sheetName val="견적단가"/>
      <sheetName val="자재"/>
      <sheetName val="내역서"/>
      <sheetName val="설계산출기초"/>
      <sheetName val="공사원가계산서"/>
      <sheetName val="설계산출표지"/>
      <sheetName val="도급예산내역서총괄표"/>
      <sheetName val="을부담운반비"/>
      <sheetName val="운반비산출"/>
      <sheetName val="노무"/>
      <sheetName val="철거산출근거"/>
      <sheetName val="3.내역서"/>
      <sheetName val="노단"/>
      <sheetName val="1-최종안"/>
      <sheetName val="사업분석-분양가결정"/>
      <sheetName val="일위산출근거"/>
      <sheetName val="일위대가 "/>
      <sheetName val="49단가"/>
      <sheetName val="한강운반비"/>
      <sheetName val="#REF"/>
      <sheetName val="노임"/>
      <sheetName val="공통(20-91)"/>
      <sheetName val="부하계산서"/>
      <sheetName val="기본(98)"/>
      <sheetName val="Sheet1"/>
      <sheetName val="Sheet1 (2)"/>
      <sheetName val="경비대가표"/>
      <sheetName val="일위대가(경비)"/>
      <sheetName val="노임단가비교표"/>
      <sheetName val="일위대가(1)"/>
      <sheetName val="일위대가(2)"/>
      <sheetName val="일위대가(3)"/>
      <sheetName val="일위대가(4)"/>
      <sheetName val="일위대가(5)"/>
      <sheetName val="일위대가목록"/>
      <sheetName val="자재단가비교표"/>
      <sheetName val="일위대가(복합)"/>
      <sheetName val="일위대가(철거)"/>
      <sheetName val="장비집계"/>
      <sheetName val="건축-물가변동"/>
      <sheetName val="자료"/>
      <sheetName val="22수량"/>
      <sheetName val="48일위(기존)"/>
      <sheetName val="일위산출"/>
      <sheetName val="기계경비"/>
      <sheetName val="단가"/>
      <sheetName val="경율산정.XLS"/>
      <sheetName val="기초자료"/>
      <sheetName val="COST"/>
      <sheetName val="비계공사"/>
      <sheetName val="원가계산서"/>
      <sheetName val="노임단가"/>
      <sheetName val="22단가"/>
      <sheetName val="LMEBM005"/>
      <sheetName val="건축내역서"/>
      <sheetName val="설비내역서"/>
      <sheetName val="전기내역서"/>
      <sheetName val="집계표"/>
      <sheetName val="화성태안9공구내역(실행)"/>
      <sheetName val="00상노임"/>
      <sheetName val="사업총괄"/>
      <sheetName val="내역서1999.8최종"/>
      <sheetName val="연동내역"/>
      <sheetName val="플랜트 설치"/>
      <sheetName val="물가시세"/>
      <sheetName val="내역서1"/>
      <sheetName val="21301동"/>
      <sheetName val="계산서(곡선부)"/>
      <sheetName val="포장재료집계표"/>
      <sheetName val="기초견적가"/>
      <sheetName val="프랜트면허"/>
      <sheetName val="24.보증금(전신전화가입권)"/>
      <sheetName val="제안서입력"/>
      <sheetName val="VXXXXX"/>
      <sheetName val="원가"/>
      <sheetName val="총괄표"/>
      <sheetName val="하조서"/>
      <sheetName val="물가자료"/>
      <sheetName val="Sheet3"/>
      <sheetName val="Sheet2"/>
      <sheetName val="단면가정"/>
      <sheetName val="견적"/>
      <sheetName val="대상자파악"/>
      <sheetName val="산출근거_(1)"/>
      <sheetName val="산출근거_(2)"/>
      <sheetName val="전차선로_물량표"/>
      <sheetName val="산출근거_(3)"/>
      <sheetName val="산출근거_(4)"/>
      <sheetName val="3_내역서"/>
      <sheetName val="일위대가_"/>
      <sheetName val="Sheet1_(2)"/>
      <sheetName val="경율산정_XLS"/>
      <sheetName val="내역서1999_8최종"/>
      <sheetName val="플랜트_설치"/>
      <sheetName val="8.수량산출 (2)"/>
      <sheetName val="총(신설)"/>
      <sheetName val="MOTOR"/>
      <sheetName val="산출1"/>
      <sheetName val="설계내역"/>
      <sheetName val="전기"/>
      <sheetName val="준공조서"/>
      <sheetName val="공사준공계"/>
      <sheetName val="준공검사보고서"/>
      <sheetName val="자단"/>
      <sheetName val="품셈(기초)"/>
      <sheetName val="수토공단위당"/>
      <sheetName val="일위대가표"/>
      <sheetName val="계양가시설"/>
      <sheetName val="단가조사"/>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노임단가"/>
      <sheetName val="공량산출"/>
      <sheetName val="수량산출"/>
      <sheetName val="단가산출"/>
      <sheetName val="산출근거"/>
      <sheetName val="일 위 대 가 표"/>
      <sheetName val="일위목록"/>
      <sheetName val="내역서"/>
      <sheetName val="내역서집계"/>
      <sheetName val="공사원가계산서"/>
      <sheetName val="사업수지"/>
      <sheetName val="자재단가"/>
      <sheetName val="일위대가(1)"/>
      <sheetName val="일위대가(2)"/>
      <sheetName val="일위대가(3)"/>
      <sheetName val="일위대가(4)"/>
      <sheetName val="일위대가(5)"/>
      <sheetName val="일위대가목록"/>
      <sheetName val="일위대가(철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감리비"/>
      <sheetName val="원가계산서"/>
      <sheetName val="총괄표"/>
      <sheetName val="일위대가"/>
      <sheetName val="인공"/>
      <sheetName val="맨홀산출"/>
      <sheetName val="수량산출서"/>
      <sheetName val="총집계표"/>
      <sheetName val="전열총집계"/>
      <sheetName val="전열집계"/>
      <sheetName val="전열"/>
      <sheetName val="단가비교표"/>
      <sheetName val="전등집계"/>
      <sheetName val="전등"/>
      <sheetName val="간선집계"/>
      <sheetName val="전력간선"/>
      <sheetName val="유도등"/>
      <sheetName val="옥외보안등"/>
      <sheetName val="보안등 기초"/>
      <sheetName val="피뢰설비공사"/>
      <sheetName val="동력집계"/>
      <sheetName val="동력"/>
      <sheetName val="전등총집계"/>
      <sheetName val="신설 총 집계"/>
      <sheetName val="관급자재조서"/>
      <sheetName val="공종별예산조서"/>
      <sheetName val="일위대가표"/>
      <sheetName val="대운반(신설-관급)"/>
      <sheetName val="중집(신설-관급)"/>
      <sheetName val="작업부산물"/>
      <sheetName val="원가계산서 표지"/>
      <sheetName val="보고서를 위한(원가계산)"/>
      <sheetName val="보고서를위한(총괄)"/>
      <sheetName val="인공에서교량및관로적용근거(저압line생성전)"/>
      <sheetName val="개소별명세"/>
      <sheetName val="신설공사집계(전기실및접지)"/>
      <sheetName val="신설공사(전기실및 접지)"/>
      <sheetName val="변대기초공사 집계"/>
      <sheetName val="변대기초공사"/>
      <sheetName val="터파기물량산출"/>
      <sheetName val="철거공사 집계표"/>
      <sheetName val="철거공사총집계"/>
      <sheetName val="왕십리,청량리외철거공사"/>
      <sheetName val="청량리외등철거집계"/>
      <sheetName val="왕십리 신설 집계"/>
      <sheetName val="청량리 신설집계"/>
      <sheetName val="왕십리,청량리외신설공사"/>
      <sheetName val="개소별집계"/>
      <sheetName val="터파기"/>
      <sheetName val="수량조서"/>
      <sheetName val="증감대비"/>
      <sheetName val="자재단가"/>
      <sheetName val="48수량"/>
      <sheetName val="49일위"/>
      <sheetName val="22일위"/>
      <sheetName val="49수량"/>
      <sheetName val="준공조서"/>
      <sheetName val="공사준공계"/>
      <sheetName val="준공검사보고서"/>
      <sheetName val="공사설계서"/>
      <sheetName val="관급"/>
      <sheetName val="기계일위목록"/>
      <sheetName val="48일위"/>
      <sheetName val="22수량"/>
      <sheetName val="철거산출근거"/>
      <sheetName val="패널"/>
      <sheetName val="내역서"/>
      <sheetName val="Macro"/>
      <sheetName val="임시배전내역"/>
      <sheetName val="이설집계(1공구)"/>
      <sheetName val="공종구간"/>
      <sheetName val="공정량산출내역서 "/>
      <sheetName val="단가산출"/>
      <sheetName val="노무"/>
      <sheetName val="당사"/>
      <sheetName val="대운반(철재)"/>
      <sheetName val="2"/>
      <sheetName val="일위목록"/>
      <sheetName val="단위수량"/>
      <sheetName val="#REF"/>
      <sheetName val="총(신설)"/>
      <sheetName val="예비"/>
      <sheetName val="사업수지"/>
      <sheetName val="구리토평1전기"/>
      <sheetName val="공사예산하조서(O.K)"/>
      <sheetName val="전선 및 전선관"/>
      <sheetName val="노무비 근거"/>
      <sheetName val="수량산출"/>
      <sheetName val="가로등내역서"/>
      <sheetName val="data"/>
      <sheetName val="단가조사"/>
      <sheetName val="노임단가"/>
      <sheetName val="인건비"/>
      <sheetName val="자재단가비교표"/>
      <sheetName val="산출명세서"/>
      <sheetName val="총괄"/>
      <sheetName val="2.대외공문"/>
      <sheetName val="sheet1"/>
      <sheetName val="단3일"/>
      <sheetName val="48일위(기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증감대비"/>
      <sheetName val="일위목록"/>
      <sheetName val="2"/>
      <sheetName val="사업수지"/>
      <sheetName val="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감리을"/>
      <sheetName val="철거산출근거"/>
      <sheetName val="36단가"/>
      <sheetName val="36수량"/>
      <sheetName val="증감대비"/>
      <sheetName val="#REF"/>
      <sheetName val="공사착공계"/>
      <sheetName val="교각별철근수량집계표"/>
      <sheetName val="노무비"/>
      <sheetName val="동원인원"/>
      <sheetName val="일위대가"/>
      <sheetName val="예비"/>
      <sheetName val="수량산출서"/>
      <sheetName val="역간(덕_동)"/>
      <sheetName val="역간(의-덕)"/>
      <sheetName val="공사설계서"/>
      <sheetName val="자재단가"/>
      <sheetName val="일위목록"/>
      <sheetName val="부하계산서"/>
      <sheetName val="단가코드"/>
      <sheetName val="골조시행"/>
      <sheetName val="총(신설)"/>
      <sheetName val="원가계산서"/>
      <sheetName val="공통가설"/>
      <sheetName val="사업수지"/>
      <sheetName val="산출근거"/>
      <sheetName val="4.설계예산내역서"/>
      <sheetName val="5.공종별예산내역서"/>
      <sheetName val="6.관급자재조서"/>
      <sheetName val="사업성분석"/>
      <sheetName val="200"/>
      <sheetName val="4.2내역서"/>
      <sheetName val="가로등내역서"/>
      <sheetName val="계수시트"/>
      <sheetName val="노임단가"/>
      <sheetName val="48일위"/>
      <sheetName val="대,유,램"/>
      <sheetName val="2"/>
      <sheetName val="기본(98)"/>
      <sheetName val="일위"/>
      <sheetName val="총수량집계표"/>
      <sheetName val="전선 및 전선관"/>
      <sheetName val="설계명세서"/>
      <sheetName val="손익분석"/>
      <sheetName val="환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수량집계표"/>
      <sheetName val="총괄집계표-1"/>
      <sheetName val="총괄집계표-2"/>
      <sheetName val="교대토공집계표"/>
      <sheetName val="교대토공(수정후)"/>
      <sheetName val="교대토공(수정전)"/>
      <sheetName val="교대집계표"/>
      <sheetName val="시점부교대수량"/>
      <sheetName val="종점부교대수량"/>
      <sheetName val="접속슬래브수량"/>
      <sheetName val="교각토공집계표"/>
      <sheetName val="교각토공"/>
      <sheetName val="물푸기"/>
      <sheetName val="교각집계표"/>
      <sheetName val="교각(P1)수량"/>
      <sheetName val="교각(P2)수량"/>
      <sheetName val="교각(P3)수량"/>
      <sheetName val="교각(P4)수량"/>
      <sheetName val="교각(P5)수량"/>
      <sheetName val="교각(P6)수량"/>
      <sheetName val="가시설수량집계표"/>
      <sheetName val="가시설수량"/>
      <sheetName val="상부공집계표"/>
      <sheetName val="PSC BEAM집계표"/>
      <sheetName val="상부공수량"/>
      <sheetName val="교명주수량"/>
      <sheetName val="축도수량집계표"/>
      <sheetName val="축도수량"/>
      <sheetName val="설계산출표지"/>
      <sheetName val="22신설수량"/>
      <sheetName val="당사"/>
      <sheetName val="증감대비"/>
      <sheetName val="일위목록"/>
      <sheetName val="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1">
          <cell r="H31">
            <v>63</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소총괄표"/>
      <sheetName val="전력선로집계표"/>
      <sheetName val="예산내역서"/>
      <sheetName val="인공산출서"/>
      <sheetName val="수량산출서"/>
      <sheetName val="수량산출서 (2)"/>
      <sheetName val="완철수량"/>
      <sheetName val="완철개소별명세표"/>
      <sheetName val="단가비교표"/>
      <sheetName val="가설공사"/>
      <sheetName val="관급자재조서"/>
      <sheetName val="수량조서"/>
      <sheetName val="일위대가표"/>
      <sheetName val="공종별예산조서"/>
      <sheetName val="Sheet1"/>
      <sheetName val="단가비교"/>
      <sheetName val="자단"/>
      <sheetName val="인공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
      <sheetName val="공종목록표"/>
      <sheetName val="노임비교"/>
      <sheetName val="단가비교"/>
      <sheetName val="노임"/>
      <sheetName val="제율"/>
      <sheetName val="경비"/>
      <sheetName val="궤부.이설.철거1~36"/>
      <sheetName val="신축.궤임.분기37~58"/>
      <sheetName val="포인.크로.침목59~86"/>
      <sheetName val="가드.볼트.체결87~117"/>
      <sheetName val="차막118~143"/>
      <sheetName val="가스,테르144~158"/>
      <sheetName val="침목.레일159~182"/>
      <sheetName val="모타.자갈.분기.기타183-203"/>
      <sheetName val="레일,신축,분기기계화204-236"/>
      <sheetName val="추가분237-"/>
      <sheetName val="수량조서"/>
      <sheetName val="표지1"/>
      <sheetName val="표지2"/>
      <sheetName val="표지3"/>
      <sheetName val="표지4"/>
      <sheetName val="표지5"/>
      <sheetName val="증감대비"/>
    </sheetNames>
    <sheetDataSet>
      <sheetData sheetId="0" refreshError="1">
        <row r="4">
          <cell r="C4">
            <v>1620</v>
          </cell>
        </row>
        <row r="5">
          <cell r="C5">
            <v>2334</v>
          </cell>
        </row>
        <row r="6">
          <cell r="F6">
            <v>55.98</v>
          </cell>
        </row>
        <row r="9">
          <cell r="F9">
            <v>2.5099999999999998</v>
          </cell>
        </row>
        <row r="10">
          <cell r="C10">
            <v>64010</v>
          </cell>
          <cell r="F10">
            <v>34.233333333333334</v>
          </cell>
        </row>
        <row r="11">
          <cell r="F11">
            <v>31.56</v>
          </cell>
        </row>
        <row r="12">
          <cell r="F12">
            <v>25.46</v>
          </cell>
        </row>
        <row r="16">
          <cell r="C16">
            <v>21940</v>
          </cell>
        </row>
        <row r="24">
          <cell r="C24">
            <v>4730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품신"/>
      <sheetName val="목차"/>
      <sheetName val="설계서간지"/>
      <sheetName val="설계설명서"/>
      <sheetName val="예정공정표"/>
      <sheetName val="설계예산내역서"/>
      <sheetName val="6.관급자재조서표지"/>
      <sheetName val="6.관급자재"/>
      <sheetName val="7.철거발생품조서"/>
      <sheetName val="8.청제공기구표지"/>
      <sheetName val="8.청제공기계기구"/>
      <sheetName val="#REF"/>
      <sheetName val="수량산출서 (2)"/>
      <sheetName val="22-2M단"/>
      <sheetName val="22-1소단"/>
      <sheetName val="자단"/>
      <sheetName val="인공산출"/>
      <sheetName val="공사예산하조서(O.K)"/>
      <sheetName val="단가조사"/>
      <sheetName val="단가비교표"/>
      <sheetName val="고압수량(철거)"/>
      <sheetName val="공종구간"/>
      <sheetName val="설계서"/>
      <sheetName val="토공"/>
      <sheetName val="가감수량"/>
      <sheetName val="맨홀수량산출"/>
      <sheetName val="내역서"/>
      <sheetName val="1"/>
      <sheetName val="수량집계1"/>
      <sheetName val="일위대가표"/>
      <sheetName val="수량집계2"/>
      <sheetName val="UNIT"/>
      <sheetName val="Sheet1"/>
      <sheetName val="한강운반비"/>
      <sheetName val="수량산출(1)"/>
      <sheetName val="신설수량"/>
      <sheetName val="cost"/>
      <sheetName val="당사"/>
      <sheetName val="자재"/>
      <sheetName val="산출기초"/>
      <sheetName val="요율"/>
      <sheetName val="규격표"/>
      <sheetName val="총괄집계표"/>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종합"/>
      <sheetName val="99년정상화월별"/>
      <sheetName val="사업계획월별"/>
      <sheetName val="사업계획(판매)"/>
      <sheetName val="99년전체(생산)"/>
      <sheetName val="사업계획(생산)"/>
      <sheetName val="1분기계획대실적"/>
      <sheetName val="4월비교"/>
      <sheetName val="특장차 (511수정)"/>
      <sheetName val="Sheet1"/>
      <sheetName val="Sheet1 (2)"/>
      <sheetName val="Sheet1 (3)"/>
      <sheetName val="1분기차이"/>
      <sheetName val="최종종합"/>
      <sheetName val="뒤차축소"/>
      <sheetName val="CAUDIT"/>
      <sheetName val="승용"/>
      <sheetName val="#REF"/>
      <sheetName val="환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Baby일위대가"/>
      <sheetName val="자재단가"/>
      <sheetName val="인건비"/>
      <sheetName val="단가조사"/>
      <sheetName val="한강운반폐기가설"/>
      <sheetName val="당사"/>
    </sheetNames>
    <definedNames>
      <definedName name="Macro1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N賃率-職"/>
      <sheetName val="가설대가"/>
      <sheetName val="토공대가"/>
      <sheetName val="구조대가"/>
      <sheetName val="포설대가1"/>
      <sheetName val="부대대가"/>
      <sheetName val="제직재"/>
      <sheetName val="역간(덕_동)"/>
      <sheetName val="역간(의-덕)"/>
      <sheetName val="실행내역"/>
      <sheetName val="직노"/>
      <sheetName val="6PILE  (돌출)"/>
      <sheetName val="N賃率_職"/>
      <sheetName val="J直材4"/>
      <sheetName val="건축내역"/>
      <sheetName val="일위대가목록"/>
      <sheetName val="일위대가"/>
      <sheetName val="C-직노1"/>
      <sheetName val="D-경비1"/>
      <sheetName val="일위대가 집계표"/>
      <sheetName val="수지예산"/>
      <sheetName val="70%"/>
      <sheetName val="전선 및 전선관"/>
      <sheetName val="중기사용료"/>
      <sheetName val="대,유,램"/>
      <sheetName val="단가산출목록표"/>
      <sheetName val="ilch"/>
      <sheetName val="용산1(해보)"/>
      <sheetName val="국별인원"/>
      <sheetName val="인건비(VOICE)"/>
      <sheetName val="명세서"/>
      <sheetName val="2공구산출내역"/>
      <sheetName val="터파기및재료"/>
      <sheetName val="Sheet1"/>
      <sheetName val="I一般比"/>
      <sheetName val="패널"/>
      <sheetName val="설계내역서"/>
      <sheetName val="노임단가표"/>
      <sheetName val="자재단가표"/>
      <sheetName val="입찰안"/>
      <sheetName val="동원인원"/>
      <sheetName val="1안"/>
      <sheetName val="일위목록"/>
      <sheetName val="일위대가(4층원격)"/>
      <sheetName val="내역서1999.8최종"/>
      <sheetName val="1차 내역서"/>
      <sheetName val="정산"/>
      <sheetName val="쌍송교"/>
      <sheetName val="1000 DB구축 부표"/>
      <sheetName val="DATE"/>
      <sheetName val="제-노임"/>
      <sheetName val="설직재-1"/>
      <sheetName val="시설물기초"/>
      <sheetName val="별첨-기계경비 산출목록"/>
      <sheetName val="추가대화"/>
      <sheetName val="제경집계"/>
      <sheetName val="표지1"/>
      <sheetName val="CAUDIT"/>
      <sheetName val="중기사용료산출근거"/>
      <sheetName val="단가 및 재료비"/>
      <sheetName val="조명시설"/>
      <sheetName val="대목"/>
      <sheetName val="대가"/>
      <sheetName val="단가산출목록"/>
      <sheetName val="실적공사비단가"/>
      <sheetName val="노임"/>
      <sheetName val="10.공통-노임단가"/>
      <sheetName val="단가산출"/>
      <sheetName val="기자재비"/>
      <sheetName val="일위대가표(유단가)"/>
      <sheetName val="내역서"/>
      <sheetName val="Sheet3"/>
      <sheetName val="옥외 전력간선공사"/>
      <sheetName val="위치조서"/>
      <sheetName val="수량산출"/>
      <sheetName val="산출목록표"/>
      <sheetName val="20관리비율"/>
      <sheetName val="참조자료"/>
      <sheetName val="#REF"/>
      <sheetName val="AV시스템"/>
      <sheetName val="DATA"/>
      <sheetName val="데이타"/>
      <sheetName val="내역서2안"/>
      <sheetName val="원가_(2)"/>
      <sheetName val="6PILE__(돌출)"/>
      <sheetName val="일위대가_집계표"/>
      <sheetName val="전선_및_전선관"/>
      <sheetName val="1000_DB구축_부표"/>
      <sheetName val="SAMPLE"/>
      <sheetName val="전기외주내역"/>
      <sheetName val="CT "/>
      <sheetName val="설계명세서"/>
      <sheetName val="유림골조"/>
      <sheetName val="건물"/>
      <sheetName val="원가계산서"/>
      <sheetName val="갑지"/>
      <sheetName val="집계표"/>
      <sheetName val="노임이"/>
      <sheetName val="가로등내역서"/>
      <sheetName val="GISDB_단가산출목록"/>
      <sheetName val="GISDB_단가산출표"/>
      <sheetName val="시설장비부하계산서"/>
      <sheetName val="기본일위"/>
      <sheetName val="견적서"/>
      <sheetName val="인건비"/>
      <sheetName val="단가조사"/>
      <sheetName val="단가 "/>
      <sheetName val="일위대가 (PM)"/>
      <sheetName val="9509"/>
      <sheetName val="공정량산출내역서 "/>
      <sheetName val="5흙막이"/>
      <sheetName val="재료"/>
      <sheetName val="설치자재"/>
      <sheetName val="일위대가표(교체)"/>
      <sheetName val="2000시행총괄"/>
      <sheetName val="산출"/>
      <sheetName val="노임단가"/>
      <sheetName val="자재단가"/>
      <sheetName val="증감대비"/>
      <sheetName val="8.PILE  (돌출)"/>
      <sheetName val="공종단가"/>
      <sheetName val="일용노임단가2001상"/>
      <sheetName val="단"/>
      <sheetName val="자료"/>
      <sheetName val="을"/>
      <sheetName val="물량산출(지점)"/>
      <sheetName val="골조시행"/>
      <sheetName val="CATV"/>
      <sheetName val="구리토평1전기"/>
      <sheetName val="대"/>
      <sheetName val="전기"/>
      <sheetName val="동원(3)"/>
      <sheetName val="노무비단가"/>
      <sheetName val="내역1"/>
      <sheetName val="화해(함평)"/>
      <sheetName val="화해(장성)"/>
      <sheetName val="시설물일위"/>
      <sheetName val="수량산출1"/>
      <sheetName val="Baby일위대가"/>
      <sheetName val="불법주정차"/>
      <sheetName val="기준FACTOR"/>
      <sheetName val="9811"/>
      <sheetName val="단가산출서"/>
      <sheetName val="일위대가(출입)"/>
      <sheetName val="금액내역서"/>
      <sheetName val="공사비"/>
      <sheetName val="도로정위치부표"/>
      <sheetName val="도로조사부표"/>
      <sheetName val="2-1. 경관조명 내역총괄표"/>
      <sheetName val="날개벽"/>
      <sheetName val="식재일위대가"/>
      <sheetName val="ABUT수량-A1"/>
      <sheetName val="경율산정.XLS"/>
      <sheetName val="INPUT"/>
      <sheetName val="Sheet4"/>
      <sheetName val="단가기준"/>
      <sheetName val="현장경비"/>
      <sheetName val="공문"/>
      <sheetName val="WORK"/>
      <sheetName val="단가조사서"/>
      <sheetName val="현장관리비"/>
      <sheetName val="Sheet13"/>
      <sheetName val="전국현황"/>
      <sheetName val="내역"/>
      <sheetName val="일위(PN)"/>
      <sheetName val="예정공정표 (2)"/>
      <sheetName val="2-3.공사비내역서"/>
      <sheetName val="4-2. 기계경비산출"/>
      <sheetName val="7.노무비 근거"/>
      <sheetName val="3-2.일위대가"/>
      <sheetName val="기계경비(시간당)"/>
      <sheetName val="램머"/>
      <sheetName val="3련 BOX"/>
      <sheetName val="이토변실(A3-LINE)"/>
      <sheetName val="Sheet14"/>
      <sheetName val="노무비"/>
      <sheetName val="96작생능"/>
      <sheetName val="환율"/>
      <sheetName val="2분기평가"/>
      <sheetName val="도급FORM"/>
      <sheetName val="덤프"/>
      <sheetName val="석재다짐"/>
      <sheetName val="소운반"/>
      <sheetName val="아스콘"/>
      <sheetName val="장비"/>
      <sheetName val="2000년1차"/>
      <sheetName val="횡 연장"/>
      <sheetName val="암거단위"/>
      <sheetName val="일위대가(가설)"/>
      <sheetName val="ELECTRIC"/>
      <sheetName val="차액보증"/>
      <sheetName val="전력"/>
      <sheetName val="특수선일위대가"/>
      <sheetName val="프랜트면허"/>
      <sheetName val="갑지(추정)"/>
      <sheetName val="Customer Databas"/>
      <sheetName val="전체"/>
      <sheetName val="2.냉난방설비공사"/>
      <sheetName val="7.자동제어공사"/>
      <sheetName val="동수"/>
      <sheetName val="TOTAL"/>
      <sheetName val="식재인부"/>
      <sheetName val="COST"/>
      <sheetName val="실행철강하도"/>
      <sheetName val="급수 (LPM)"/>
      <sheetName val="적현로"/>
      <sheetName val="기본사항"/>
      <sheetName val="Sheet5"/>
      <sheetName val="기본입력"/>
      <sheetName val="EXPENSE"/>
      <sheetName val="AL공사(원)"/>
      <sheetName val="공사비예산서_토목분_"/>
      <sheetName val="토목주소"/>
      <sheetName val="6호기"/>
      <sheetName val="10월"/>
      <sheetName val="대비"/>
      <sheetName val="기초목"/>
      <sheetName val="2.대외공문"/>
      <sheetName val="일위대가(건축)"/>
      <sheetName val="단중표"/>
      <sheetName val="기본설계기준"/>
      <sheetName val="품셈총괄표"/>
      <sheetName val="DWG-CAB-I"/>
      <sheetName val="소방"/>
      <sheetName val="정부노임단가"/>
      <sheetName val="PANEL가격"/>
      <sheetName val="CTEMCOST"/>
      <sheetName val="일위"/>
      <sheetName val="시중노임(공사)"/>
      <sheetName val="설비(제출)"/>
      <sheetName val="TRE TABLE"/>
      <sheetName val="생산량"/>
      <sheetName val="판매가격(정리)"/>
      <sheetName val="주문"/>
      <sheetName val="실행내역서"/>
      <sheetName val="철거산출근거"/>
      <sheetName val="BEND LOSS"/>
      <sheetName val="기초자료입력"/>
      <sheetName val="3.내역서"/>
      <sheetName val="공사예산하조서(O.K)"/>
      <sheetName val="환경기계공정표 (3)"/>
      <sheetName val="일위7"/>
      <sheetName val="일위6"/>
      <sheetName val="일위5"/>
      <sheetName val="노무단가비교표"/>
      <sheetName val="일위1"/>
      <sheetName val="일위2"/>
      <sheetName val="일위3"/>
      <sheetName val="일위4"/>
      <sheetName val="단가대비표"/>
      <sheetName val="일위8"/>
      <sheetName val="일위9"/>
      <sheetName val="당사"/>
      <sheetName val="깨기"/>
      <sheetName val="노임변동률"/>
      <sheetName val="산근"/>
      <sheetName val="설계표지"/>
      <sheetName val="설계조건"/>
      <sheetName val="Macro1"/>
      <sheetName val="설비2차"/>
      <sheetName val="전기변내역"/>
      <sheetName val="wall"/>
      <sheetName val="대운산출"/>
      <sheetName val="b_balju_cho"/>
      <sheetName val="98지급계획"/>
      <sheetName val="총체보활공정표"/>
      <sheetName val="전차선로 물량표"/>
      <sheetName val="한강운반비"/>
      <sheetName val="자재"/>
      <sheetName val="파일의이용"/>
      <sheetName val="A1"/>
      <sheetName val="회사정보"/>
      <sheetName val="단가산출서_토목"/>
      <sheetName val="단가(1)"/>
      <sheetName val="Mc1"/>
      <sheetName val="인원계획-미화"/>
      <sheetName val="익산"/>
      <sheetName val="설계서식"/>
      <sheetName val="도급예산내역서총괄표"/>
      <sheetName val="설계산출기초"/>
      <sheetName val="중기목록표"/>
      <sheetName val="내역전기"/>
      <sheetName val="부하계산서"/>
      <sheetName val="수량산출2"/>
      <sheetName val="단가대비"/>
      <sheetName val="일위_파일"/>
      <sheetName val="데리네이타현황"/>
      <sheetName val="제2호단위수량"/>
      <sheetName val="출력은 금물"/>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산출기초"/>
      <sheetName val="직종별노임단가표"/>
      <sheetName val="예산내역"/>
      <sheetName val="총괄수지표"/>
      <sheetName val="설계내역2"/>
      <sheetName val="기계경비총괄표"/>
      <sheetName val="일위대가_현장"/>
      <sheetName val="HW"/>
      <sheetName val="범용도입(1차)"/>
      <sheetName val="SW"/>
      <sheetName val="적용기준표(98년상반기)"/>
      <sheetName val="노임단가(전기·통신)"/>
      <sheetName val="설계"/>
      <sheetName val="5-1.설계명세서"/>
      <sheetName val="공사계획서"/>
      <sheetName val="기성2"/>
      <sheetName val="중기일위대가"/>
      <sheetName val="동원인원산출"/>
      <sheetName val="공사내역"/>
      <sheetName val="일용직내역"/>
      <sheetName val="길어깨(현황)"/>
      <sheetName val="COVER"/>
      <sheetName val="요율"/>
      <sheetName val="변경내역"/>
      <sheetName val="6. 직접경비"/>
      <sheetName val="설계서"/>
      <sheetName val="총 원가계산"/>
      <sheetName val="물량"/>
      <sheetName val="건축일위"/>
      <sheetName val="그라우팅일위"/>
      <sheetName val="공사개요"/>
      <sheetName val="내역5"/>
      <sheetName val="대가단최종"/>
      <sheetName val="전기일위목록"/>
      <sheetName val="동력기별"/>
      <sheetName val="BOX전기내역"/>
      <sheetName val="물량표"/>
      <sheetName val="단가표"/>
      <sheetName val="일명"/>
      <sheetName val="일명95"/>
      <sheetName val="일비"/>
      <sheetName val="일비95"/>
      <sheetName val="경명"/>
      <sheetName val="경명95"/>
      <sheetName val="경배"/>
      <sheetName val="경배95"/>
      <sheetName val="임율95"/>
      <sheetName val="간노비"/>
      <sheetName val="간노비95"/>
      <sheetName val="Y-WORK"/>
      <sheetName val="물량내역"/>
      <sheetName val=" 갑  지 "/>
      <sheetName val="돈암사업"/>
      <sheetName val="OPGW기별"/>
      <sheetName val="수목표준대가"/>
      <sheetName val="표지"/>
      <sheetName val="설비원가"/>
      <sheetName val="단위단가"/>
      <sheetName val="BS"/>
      <sheetName val="정산내역서"/>
      <sheetName val="원가계산서 "/>
      <sheetName val="cp-e1"/>
      <sheetName val="공예율"/>
      <sheetName val="기준표"/>
      <sheetName val="현황"/>
      <sheetName val="프린터현황"/>
      <sheetName val="품셈적용 자료"/>
      <sheetName val="#3E1_GCR"/>
      <sheetName val="설계예산서"/>
      <sheetName val="시중노임"/>
      <sheetName val="물가대비표"/>
      <sheetName val="원가_(2)1"/>
      <sheetName val="일위대가_집계표1"/>
      <sheetName val="6PILE__(돌출)1"/>
      <sheetName val="전선_및_전선관1"/>
      <sheetName val="1차_내역서"/>
      <sheetName val="별첨-기계경비_산출목록"/>
      <sheetName val="내역서1999_8최종"/>
      <sheetName val="10_공통-노임단가"/>
      <sheetName val="1000_DB구축_부표1"/>
      <sheetName val="단가_및_재료비"/>
      <sheetName val="옥외_전력간선공사"/>
      <sheetName val="CT_"/>
      <sheetName val="도근좌표"/>
      <sheetName val="배관내역"/>
      <sheetName val="가도공"/>
      <sheetName val="산출내역서"/>
      <sheetName val="시설물"/>
      <sheetName val="유지관리"/>
      <sheetName val="산출내역서 (2)"/>
      <sheetName val="S&amp;R"/>
      <sheetName val="5사남"/>
      <sheetName val="맨홀수량산출(1.0×1.0×1.0)"/>
      <sheetName val="data spec"/>
      <sheetName val="투찰추정"/>
      <sheetName val="1"/>
      <sheetName val="값"/>
      <sheetName val="가시설"/>
      <sheetName val="비탈면보호공수량산출"/>
      <sheetName val="일위대가목차"/>
      <sheetName val="품셈표"/>
      <sheetName val="단위목록"/>
      <sheetName val="시험비"/>
      <sheetName val="구역화물"/>
      <sheetName val="횡배수관"/>
      <sheetName val="부분별수량산출(조합기초)"/>
      <sheetName val="※참고자료※"/>
      <sheetName val="내역서적용수량"/>
      <sheetName val="배수공 시멘트 및 골재량 산출"/>
      <sheetName val="포장절단"/>
      <sheetName val="관급"/>
      <sheetName val="대내"/>
      <sheetName val="BOX복구단위수량"/>
      <sheetName val="DATA 입력란"/>
      <sheetName val="1. 설계조건 2.단면가정 3. 하중계산"/>
      <sheetName val="sw1"/>
      <sheetName val="자재단가비교표"/>
      <sheetName val="일위목차"/>
      <sheetName val="SORCE1"/>
      <sheetName val="3"/>
      <sheetName val="관급총괄"/>
      <sheetName val="7.수지"/>
      <sheetName val="여과지동"/>
      <sheetName val="기초자료"/>
      <sheetName val="기초일위"/>
      <sheetName val="시설일위"/>
      <sheetName val="조명일위"/>
      <sheetName val="b_balju-단가단가단가"/>
      <sheetName val="예가표"/>
      <sheetName val="적격점수&lt;300억미만&gt;"/>
      <sheetName val="기초단가"/>
      <sheetName val="ITEM"/>
      <sheetName val="Sheet2"/>
      <sheetName val="3집"/>
      <sheetName val="도로단위당"/>
      <sheetName val="을지"/>
      <sheetName val="대가목록"/>
      <sheetName val="품셈총괄"/>
      <sheetName val="기본DATA Sheet"/>
      <sheetName val="수량총괄"/>
      <sheetName val="-동력(한전)"/>
      <sheetName val="-전등전열(한전)"/>
      <sheetName val="IEC60364-52(허용전류)"/>
      <sheetName val="토목"/>
      <sheetName val="가시설단위수량"/>
      <sheetName val="단위수량"/>
      <sheetName val="물량master"/>
      <sheetName val="나우스넷급여대장"/>
      <sheetName val="신보급여대장"/>
      <sheetName val="1.설계조건"/>
      <sheetName val=" 견적서"/>
      <sheetName val="교각1"/>
      <sheetName val="수량집계"/>
      <sheetName val="3.하중계산"/>
      <sheetName val="공구"/>
      <sheetName val="DHEQSUPT"/>
      <sheetName val="일위대가표"/>
      <sheetName val="단가산출표"/>
      <sheetName val="금융비용"/>
      <sheetName val="경비2내역"/>
      <sheetName val="EQT-ESTN"/>
      <sheetName val="1.설계기준"/>
      <sheetName val="맨홀조서"/>
      <sheetName val="메서,변+증"/>
      <sheetName val="날개벽수량표"/>
      <sheetName val="공량산출서"/>
      <sheetName val="공정량산출내역서_"/>
      <sheetName val="단가_"/>
      <sheetName val="일위대가_(PM)"/>
      <sheetName val="예정공정표_(2)"/>
      <sheetName val="8_PILE__(돌출)"/>
      <sheetName val="납부서"/>
      <sheetName val="단가및재료비"/>
      <sheetName val="하수급견적대비"/>
      <sheetName val="자재표"/>
      <sheetName val="A"/>
      <sheetName val="6공구(당초)"/>
      <sheetName val="내역서(시설)"/>
      <sheetName val="건축집계"/>
      <sheetName val="갑지1"/>
      <sheetName val="연부97-1"/>
      <sheetName val="시장성초안camera"/>
      <sheetName val="산출집계표"/>
      <sheetName val="원재료출고수량"/>
      <sheetName val="단가산출2"/>
      <sheetName val="단가산출1"/>
      <sheetName val="표  지"/>
      <sheetName val="실행"/>
      <sheetName val="전기BOX내역서"/>
      <sheetName val="000000"/>
      <sheetName val="문학간접"/>
      <sheetName val="관급자재대"/>
      <sheetName val="실행갑지"/>
      <sheetName val="단위중량"/>
      <sheetName val="금액"/>
      <sheetName val="판매시설"/>
      <sheetName val="3지구단위"/>
      <sheetName val="식음료"/>
      <sheetName val="3.설계예산내역서(예산서)"/>
      <sheetName val="2.예정공정표"/>
      <sheetName val="경안수량"/>
      <sheetName val="자재단가표_관로"/>
      <sheetName val="기본단가표"/>
      <sheetName val="부대내역"/>
      <sheetName val="대공종"/>
      <sheetName val="QandAJunior"/>
      <sheetName val="단가리스트(영상감시시스템)"/>
      <sheetName val="부대공"/>
      <sheetName val="토공"/>
      <sheetName val="포장공"/>
      <sheetName val="3.건축(현장안)"/>
      <sheetName val="목차"/>
      <sheetName val="간지"/>
      <sheetName val="일위목록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22신설수량"/>
      <sheetName val="품산출서"/>
      <sheetName val="22인공"/>
      <sheetName val="도체종-상수표"/>
      <sheetName val="물가자료"/>
      <sheetName val="건축원가"/>
      <sheetName val="공통가설"/>
      <sheetName val="단가비교표"/>
      <sheetName val="일용노임단가"/>
      <sheetName val="SG"/>
      <sheetName val="1062-x방향 "/>
      <sheetName val="소형맨홀"/>
      <sheetName val="토목검측서"/>
      <sheetName val="화전내"/>
      <sheetName val="설계예시"/>
      <sheetName val="총투입계"/>
      <sheetName val="XL4Poppy"/>
      <sheetName val="단가조정표"/>
      <sheetName val="anaysis_sheet"/>
      <sheetName val="친환경주택"/>
      <sheetName val="1000_ɄB구축_부표"/>
      <sheetName val="B"/>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도급양식"/>
      <sheetName val="단위량"/>
      <sheetName val="재료집계표2"/>
      <sheetName val="토적집계표"/>
      <sheetName val="2호맨홀공제수량"/>
      <sheetName val="냉천부속동"/>
      <sheetName val="가계부"/>
      <sheetName val="제품목록"/>
      <sheetName val="매입매출관리"/>
      <sheetName val="★도급내역"/>
      <sheetName val="설명서 "/>
      <sheetName val="점검총괄"/>
      <sheetName val="D-3109"/>
      <sheetName val="9GNG운반"/>
      <sheetName val="S1"/>
      <sheetName val="Macro상수"/>
      <sheetName val="기계단가"/>
      <sheetName val="7.5.3 BOX-A"/>
      <sheetName val="개산공사비"/>
      <sheetName val="도로경계블럭연장조서"/>
      <sheetName val="수량산출서_천안"/>
      <sheetName val="수량산출서_아산"/>
      <sheetName val="관로수량산출집계"/>
      <sheetName val="한전수탁공사비내역서"/>
      <sheetName val="pldt"/>
      <sheetName val="설계서표지"/>
      <sheetName val="총괄내역서"/>
      <sheetName val="3. SW 총괄"/>
      <sheetName val="SW신규표지"/>
      <sheetName val="기반정보연계 FP산정"/>
      <sheetName val="기반정보 연계 소프트웨어개발비산출-간이법"/>
      <sheetName val="기반정보 연계 (참조)보정계수"/>
      <sheetName val="정보연계 FP산정"/>
      <sheetName val="정보연계 소프트웨어개발비산출-간이법"/>
      <sheetName val="정보연계 (참조)보정계수"/>
      <sheetName val="지수적용공사비내역서"/>
      <sheetName val="예산총괄표"/>
      <sheetName val="인사자료총집계"/>
      <sheetName val="추진배경(LEZ)"/>
      <sheetName val="전국_노후경유차"/>
      <sheetName val="협조전"/>
      <sheetName val="토량1-1"/>
      <sheetName val="단가일람"/>
      <sheetName val="조경일람"/>
      <sheetName val="평가데이터"/>
      <sheetName val="경산"/>
      <sheetName val="현장조사"/>
      <sheetName val="을부담운반비"/>
      <sheetName val="운반비산출"/>
      <sheetName val="설계산출표지"/>
      <sheetName val="단면가정"/>
      <sheetName val="3.공통공사대비"/>
      <sheetName val="하부철근수량"/>
      <sheetName val="물량산출근거"/>
      <sheetName val="내   역"/>
      <sheetName val="원가_(2)2"/>
      <sheetName val="일위대가_집계표2"/>
      <sheetName val="6PILE__(돌출)2"/>
      <sheetName val="전선_및_전선관2"/>
      <sheetName val="1차_내역서1"/>
      <sheetName val="옥외_전력간선공사1"/>
      <sheetName val="내역서1999_8최종1"/>
      <sheetName val="별첨-기계경비_산출목록1"/>
      <sheetName val="1000_DB구축_부표2"/>
      <sheetName val="10_공통-노임단가1"/>
      <sheetName val="단가_및_재료비1"/>
      <sheetName val="CT_1"/>
      <sheetName val="8_PILE__(돌출)1"/>
      <sheetName val="단가_1"/>
      <sheetName val="일위대가_(PM)1"/>
      <sheetName val="공정량산출내역서_1"/>
      <sheetName val="예정공정표_(2)1"/>
      <sheetName val="2-3_공사비내역서"/>
      <sheetName val="4-2__기계경비산출"/>
      <sheetName val="7_노무비_근거"/>
      <sheetName val="3-2_일위대가"/>
      <sheetName val="맨홀수량산출(1_0×1_0×1_0)"/>
      <sheetName val="_견적서"/>
      <sheetName val="전차선로_물량표"/>
      <sheetName val="6__직접경비"/>
      <sheetName val="BEND_LOSS"/>
      <sheetName val="1062-x방향_"/>
      <sheetName val="사업성분석"/>
      <sheetName val="DB"/>
      <sheetName val="설계기준"/>
      <sheetName val="간접"/>
      <sheetName val="CON'C"/>
      <sheetName val="분석DATA(년도별)"/>
      <sheetName val="회로내역(승인)"/>
      <sheetName val="7 단가조사"/>
      <sheetName val="원가계산"/>
      <sheetName val="공사비_NDE"/>
      <sheetName val="1.22.9kV 배전(송도~인천)"/>
      <sheetName val="인공산출서"/>
      <sheetName val="일위대가목록(호표)"/>
      <sheetName val="4.2.9kV 전기실(송도~인천)"/>
      <sheetName val="3.터널(송도~인천)"/>
      <sheetName val="6.환기실 전력장치(송도~인천)"/>
      <sheetName val="배수통관(좌)"/>
      <sheetName val="세부내역"/>
      <sheetName val="선금급신청서"/>
      <sheetName val="총괄집계표"/>
      <sheetName val="구분자"/>
      <sheetName val="설비"/>
      <sheetName val="제잡비 산출내역(실적공사비)"/>
      <sheetName val="부진점(10.09)"/>
      <sheetName val="자  재"/>
      <sheetName val="건축외주"/>
      <sheetName val="Buy vs. Lease Car"/>
      <sheetName val="ESTI."/>
      <sheetName val="DI-ESTI"/>
      <sheetName val="96노임기준"/>
      <sheetName val="산출근거"/>
      <sheetName val="File_관급"/>
      <sheetName val="공정집계"/>
      <sheetName val="수목데이타 "/>
      <sheetName val="Sheet1 (2)"/>
      <sheetName val="단가산출내역(노임부분수정)"/>
      <sheetName val="ELEC"/>
      <sheetName val="교통대책내역"/>
      <sheetName val="남대문빌딩"/>
      <sheetName val="정렬"/>
      <sheetName val="입력"/>
      <sheetName val="품셈TABLE"/>
      <sheetName val="건축공사 집계표"/>
      <sheetName val="골조"/>
      <sheetName val="사업부배부A"/>
      <sheetName val="영창26"/>
      <sheetName val="통장출금액"/>
      <sheetName val="토사(PE)"/>
      <sheetName val="0226"/>
      <sheetName val="견적서을"/>
      <sheetName val="ABOVEISO(IBL)"/>
      <sheetName val="3.실투입(운반)"/>
      <sheetName val="통로box전기"/>
      <sheetName val="물가시세"/>
      <sheetName val="토공수량산출"/>
      <sheetName val="토적계산서"/>
      <sheetName val="원가 (아파트)"/>
      <sheetName val="도급내역서"/>
      <sheetName val="단면 (2)"/>
      <sheetName val="경일건물산출근거"/>
      <sheetName val="낙찰표"/>
      <sheetName val="연습"/>
      <sheetName val="BOQ"/>
      <sheetName val="전체내역 (2)"/>
      <sheetName val="할증 "/>
      <sheetName val="공개"/>
      <sheetName val="품의"/>
      <sheetName val="현경"/>
      <sheetName val="☜사⊥발☞"/>
      <sheetName val="하총"/>
      <sheetName val="하사"/>
      <sheetName val="하내"/>
      <sheetName val="토견"/>
      <sheetName val="구조물"/>
      <sheetName val="구자"/>
      <sheetName val="구견"/>
      <sheetName val="☜발⊥검☞"/>
      <sheetName val="입찰"/>
      <sheetName val="4차원가계산서"/>
      <sheetName val="Sheet6"/>
      <sheetName val="투찰"/>
      <sheetName val="공사비산출내역"/>
      <sheetName val="백호우계수"/>
      <sheetName val="관리,공감"/>
      <sheetName val="저"/>
      <sheetName val="BID"/>
      <sheetName val="자재(원원+원대)"/>
      <sheetName val="장비가동"/>
      <sheetName val="지급자재"/>
      <sheetName val="MYUN(MAC)"/>
      <sheetName val="장비당단가 (1)"/>
      <sheetName val="현장"/>
      <sheetName val="넉시~922"/>
      <sheetName val="대수산분기~LG918"/>
      <sheetName val="색달~중문"/>
      <sheetName val="중문~삼일"/>
      <sheetName val="신서귀~고근산"/>
      <sheetName val="미악분기~913"/>
      <sheetName val="일위산출근거"/>
      <sheetName val="배수공"/>
      <sheetName val="TOTAL_BOQ"/>
      <sheetName val="동부건설.강릉,테헤란로,강남빌딩"/>
      <sheetName val="BOQ(전체)"/>
      <sheetName val="공정집계_국별"/>
      <sheetName val="맨홀_공사비"/>
      <sheetName val="부총"/>
      <sheetName val="토적"/>
      <sheetName val="일목_장비"/>
      <sheetName val="수량집계표"/>
      <sheetName val="공종별수량집계"/>
      <sheetName val="C.배수관공"/>
      <sheetName val="EJ"/>
      <sheetName val="부대토공"/>
      <sheetName val="차선위치조서"/>
      <sheetName val="참고자료"/>
      <sheetName val="호표"/>
      <sheetName val="단계대비표"/>
      <sheetName val="재료집계표3"/>
      <sheetName val="8.설치품셈"/>
      <sheetName val="기별명세"/>
      <sheetName val="PI"/>
      <sheetName val="중기조종사 단위단가"/>
      <sheetName val="문서원본대장"/>
      <sheetName val="기준_국가명"/>
      <sheetName val="유형자산리드-5700"/>
      <sheetName val="FAB별"/>
      <sheetName val="도장비"/>
      <sheetName val="잡철물"/>
      <sheetName val="실행분석표"/>
      <sheetName val="업체견적(거푸집)"/>
      <sheetName val="견적대비표"/>
      <sheetName val="소포내역 (2)"/>
      <sheetName val="02"/>
      <sheetName val="측구터파기공수량집계"/>
      <sheetName val="구조물터파기수량집계"/>
      <sheetName val="일위대가(뷔페)"/>
      <sheetName val="일반전기C"/>
      <sheetName val="부하(성남)"/>
      <sheetName val="PSCbeam설계"/>
      <sheetName val="동력_산출근거"/>
      <sheetName val="제출내역 (3)"/>
      <sheetName val="대로근거"/>
      <sheetName val="입찰내역 발주처 양식"/>
      <sheetName val="documentation"/>
      <sheetName val="원가계산서(남측)"/>
      <sheetName val="소각장스케줄"/>
      <sheetName val="안전시설내역서"/>
      <sheetName val="Tool"/>
      <sheetName val="토목내역서 (도급단가)"/>
      <sheetName val="기성내역1"/>
      <sheetName val="공종별내역서"/>
      <sheetName val="본댐설계"/>
      <sheetName val="중기손료"/>
      <sheetName val="설계명세"/>
      <sheetName val="직접인건비"/>
      <sheetName val="직접경비"/>
      <sheetName val="공문(신)"/>
      <sheetName val="도기류"/>
      <sheetName val="교각계산"/>
      <sheetName val="SOURCE"/>
      <sheetName val="계수시트"/>
      <sheetName val="선원비계산"/>
      <sheetName val="중기가격"/>
      <sheetName val="여비교통비지출품의서"/>
      <sheetName val="4-10"/>
      <sheetName val="Data&amp;Result"/>
      <sheetName val="원형1호맨홀토공수량"/>
      <sheetName val="대표공종2"/>
      <sheetName val="레미콘구분"/>
      <sheetName val="비목코드"/>
      <sheetName val="여부구분"/>
      <sheetName val="외화단가"/>
      <sheetName val="5.1단가표"/>
      <sheetName val="5.2노임단가표"/>
      <sheetName val="b_balju"/>
      <sheetName val="맨홀-오수"/>
      <sheetName val="98수문일위"/>
      <sheetName val="기계경비 손료 및 운전경비 산_x0005__x0000_Ԁ"/>
      <sheetName val="기계경비 손료 및 운전경비 산者ㅗ찀"/>
      <sheetName val="기계경비 손료 및 운전경비 산Â_x0000_Ԁ"/>
      <sheetName val="영동(D)"/>
      <sheetName val="시방서"/>
      <sheetName val="대비2"/>
      <sheetName val="영업.일1"/>
      <sheetName val="10월 (2)"/>
      <sheetName val="종합-임현"/>
      <sheetName val="품목"/>
      <sheetName val="gaeyo"/>
      <sheetName val="분석"/>
      <sheetName val="광혁기성"/>
      <sheetName val="2-1__경관조명_내역총괄표1"/>
      <sheetName val="경율산정_XLS1"/>
      <sheetName val="횡_연장1"/>
      <sheetName val="Customer_Databas1"/>
      <sheetName val="2_대외공문1"/>
      <sheetName val="TRE_TABLE1"/>
      <sheetName val="2_냉난방설비공사1"/>
      <sheetName val="7_자동제어공사1"/>
      <sheetName val="3련_BOX1"/>
      <sheetName val="급수_(LPM)1"/>
      <sheetName val="7_수지"/>
      <sheetName val="총_원가계산1"/>
      <sheetName val="data_spec"/>
      <sheetName val="출력은_금물"/>
      <sheetName val="_갑__지_"/>
      <sheetName val="실행내역_"/>
      <sheetName val="기본DATA_Sheet"/>
      <sheetName val="할증_"/>
      <sheetName val="Sheet1_(2)"/>
      <sheetName val="부진점(10_09)"/>
      <sheetName val="자__재"/>
      <sheetName val="5-1_설계명세서"/>
      <sheetName val="장비당단가_(1)"/>
      <sheetName val="3_건축(현장안)"/>
      <sheetName val="원가계산서_"/>
      <sheetName val="품셈적용_자료"/>
      <sheetName val="산출내역서_(2)"/>
      <sheetName val="회관내역_(2)"/>
      <sheetName val="공동내역_(2)"/>
      <sheetName val="쉼터내역_(2)"/>
      <sheetName val="배수공_시멘트_및_골재량_산출"/>
      <sheetName val="DATA_입력란"/>
      <sheetName val="1__설계조건_2_단면가정_3__하중계산"/>
      <sheetName val="3_하중계산"/>
      <sheetName val="환경기계공정표_(3)"/>
      <sheetName val="표__지"/>
      <sheetName val="공사예산하조서(O_K)"/>
      <sheetName val="keyword"/>
      <sheetName val="일위대가(당초)"/>
      <sheetName val="본실행경비"/>
      <sheetName val="기계경비"/>
      <sheetName val="6.환경대가"/>
      <sheetName val="건축도급단가"/>
      <sheetName val="실행단가"/>
      <sheetName val="Format"/>
      <sheetName val="CAPVC"/>
      <sheetName val="을-ATYPE"/>
      <sheetName val="원가_(2)3"/>
      <sheetName val="6PILE__(돌출)3"/>
      <sheetName val="전선_및_전선관3"/>
      <sheetName val="일위대가_집계표3"/>
      <sheetName val="옥외_전력간선공사2"/>
      <sheetName val="1차_내역서2"/>
      <sheetName val="별첨-기계경비_산출목록2"/>
      <sheetName val="1000_DB구축_부표3"/>
      <sheetName val="10_공통-노임단가2"/>
      <sheetName val="단가_및_재료비2"/>
      <sheetName val="내역서1999_8최종2"/>
      <sheetName val="CT_2"/>
      <sheetName val="Customer_Databas2"/>
      <sheetName val="공정량산출내역서_2"/>
      <sheetName val="단가_2"/>
      <sheetName val="일위대가_(PM)2"/>
      <sheetName val="예정공정표_(2)2"/>
      <sheetName val="8_PILE__(돌출)2"/>
      <sheetName val="2-1__경관조명_내역총괄표2"/>
      <sheetName val="경율산정_XLS2"/>
      <sheetName val="횡_연장2"/>
      <sheetName val="2_냉난방설비공사2"/>
      <sheetName val="7_자동제어공사2"/>
      <sheetName val="급수_(LPM)2"/>
      <sheetName val="총_원가계산2"/>
      <sheetName val="2_대외공문2"/>
      <sheetName val="TRE_TABLE2"/>
      <sheetName val="3련_BOX2"/>
      <sheetName val="7_수지1"/>
      <sheetName val="data_spec1"/>
      <sheetName val="전차선로_물량표1"/>
      <sheetName val="2-3_공사비내역서1"/>
      <sheetName val="4-2__기계경비산출1"/>
      <sheetName val="7_노무비_근거1"/>
      <sheetName val="3-2_일위대가1"/>
      <sheetName val="출력은_금물1"/>
      <sheetName val="_갑__지_1"/>
      <sheetName val="6__직접경비1"/>
      <sheetName val="BEND_LOSS1"/>
      <sheetName val="맨홀수량산출(1_0×1_0×1_0)1"/>
      <sheetName val="실행내역_1"/>
      <sheetName val="부진점(10_09)1"/>
      <sheetName val="_견적서1"/>
      <sheetName val="자__재1"/>
      <sheetName val="기본DATA_Sheet1"/>
      <sheetName val="5-1_설계명세서1"/>
      <sheetName val="3_건축(현장안)1"/>
      <sheetName val="원가계산서_1"/>
      <sheetName val="품셈적용_자료1"/>
      <sheetName val="산출내역서_(2)1"/>
      <sheetName val="회관내역_(2)1"/>
      <sheetName val="공동내역_(2)1"/>
      <sheetName val="쉼터내역_(2)1"/>
      <sheetName val="배수공_시멘트_및_골재량_산출1"/>
      <sheetName val="3_하중계산1"/>
      <sheetName val="환경기계공정표_(3)1"/>
      <sheetName val="DATA_입력란1"/>
      <sheetName val="1__설계조건_2_단면가정_3__하중계산1"/>
      <sheetName val="표__지1"/>
      <sheetName val="할증_1"/>
      <sheetName val="Sheet1_(2)1"/>
      <sheetName val="3_설계예산내역서(예산서)"/>
      <sheetName val="2_예정공정표"/>
      <sheetName val="1062-x방향_1"/>
      <sheetName val="내___역"/>
      <sheetName val="수목데이타_"/>
      <sheetName val="설명서_"/>
      <sheetName val="1_설계조건"/>
      <sheetName val="3_공통공사대비"/>
      <sheetName val="장비당단가_(1)1"/>
      <sheetName val="영업_일1"/>
      <sheetName val="10월_(2)"/>
      <sheetName val="____"/>
      <sheetName val="기계경비손료_및_운전경비_산출"/>
      <sheetName val="기계경비_손료_및_운전경비_산출기준"/>
      <sheetName val="___"/>
      <sheetName val="1_2_예정공정표"/>
      <sheetName val="1__공사비총괄"/>
      <sheetName val="예산내역서_총괄"/>
      <sheetName val="2__공사원가계산서"/>
      <sheetName val="3__설치공사내역서"/>
      <sheetName val="4__공종별내역서"/>
      <sheetName val="공사예산하조서(O_K)1"/>
      <sheetName val="3_실투입(운반)"/>
      <sheetName val="입찰내역_발주처_양식"/>
      <sheetName val="남양시작동010313100%"/>
      <sheetName val="용산3(영광)"/>
      <sheetName val="DI_전처리 단가집(계약단가)"/>
      <sheetName val="CA GP2 DI INPUT"/>
      <sheetName val="DI_전처리 단가집(GP1 실적가)"/>
      <sheetName val="CA GP2 전처리-INPUT"/>
      <sheetName val="CA GP2 전처리-INPUT(Back-up)"/>
      <sheetName val="기준2004기존"/>
      <sheetName val="평가집계"/>
      <sheetName val="재료비노무비"/>
      <sheetName val="펌프실분석"/>
      <sheetName val="총공사비분석"/>
      <sheetName val="99종합"/>
      <sheetName val="소요단량"/>
      <sheetName val="합천내역"/>
      <sheetName val="식생블럭단위수량"/>
      <sheetName val="단가표(철거)"/>
      <sheetName val="시실누(모) "/>
      <sheetName val="본사공가현황"/>
      <sheetName val="원가_(2)5"/>
      <sheetName val="6PILE__(돌출)5"/>
      <sheetName val="전선_및_전선관5"/>
      <sheetName val="일위대가_집계표5"/>
      <sheetName val="옥외_전력간선공사4"/>
      <sheetName val="1차_내역서4"/>
      <sheetName val="별첨-기계경비_산출목록4"/>
      <sheetName val="1000_DB구축_부표5"/>
      <sheetName val="10_공통-노임단가4"/>
      <sheetName val="단가_및_재료비4"/>
      <sheetName val="내역서1999_8최종4"/>
      <sheetName val="CT_4"/>
      <sheetName val="Customer_Databas4"/>
      <sheetName val="공정량산출내역서_4"/>
      <sheetName val="단가_4"/>
      <sheetName val="일위대가_(PM)4"/>
      <sheetName val="예정공정표_(2)4"/>
      <sheetName val="8_PILE__(돌출)4"/>
      <sheetName val="2-1__경관조명_내역총괄표4"/>
      <sheetName val="경율산정_XLS4"/>
      <sheetName val="횡_연장4"/>
      <sheetName val="2_냉난방설비공사4"/>
      <sheetName val="7_자동제어공사4"/>
      <sheetName val="급수_(LPM)4"/>
      <sheetName val="총_원가계산4"/>
      <sheetName val="2_대외공문4"/>
      <sheetName val="TRE_TABLE4"/>
      <sheetName val="3련_BOX4"/>
      <sheetName val="7_수지3"/>
      <sheetName val="data_spec3"/>
      <sheetName val="전차선로_물량표3"/>
      <sheetName val="2-3_공사비내역서3"/>
      <sheetName val="4-2__기계경비산출3"/>
      <sheetName val="7_노무비_근거3"/>
      <sheetName val="3-2_일위대가3"/>
      <sheetName val="출력은_금물3"/>
      <sheetName val="_갑__지_3"/>
      <sheetName val="6__직접경비3"/>
      <sheetName val="BEND_LOSS3"/>
      <sheetName val="맨홀수량산출(1_0×1_0×1_0)3"/>
      <sheetName val="실행내역_3"/>
      <sheetName val="부진점(10_09)3"/>
      <sheetName val="_견적서3"/>
      <sheetName val="자__재3"/>
      <sheetName val="기본DATA_Sheet3"/>
      <sheetName val="5-1_설계명세서3"/>
      <sheetName val="3_건축(현장안)3"/>
      <sheetName val="원가계산서_3"/>
      <sheetName val="품셈적용_자료3"/>
      <sheetName val="산출내역서_(2)3"/>
      <sheetName val="회관내역_(2)3"/>
      <sheetName val="공동내역_(2)3"/>
      <sheetName val="쉼터내역_(2)3"/>
      <sheetName val="배수공_시멘트_및_골재량_산출3"/>
      <sheetName val="3_하중계산3"/>
      <sheetName val="환경기계공정표_(3)3"/>
      <sheetName val="DATA_입력란3"/>
      <sheetName val="1__설계조건_2_단면가정_3__하중계산3"/>
      <sheetName val="표__지3"/>
      <sheetName val="할증_3"/>
      <sheetName val="Sheet1_(2)3"/>
      <sheetName val="3_설계예산내역서(예산서)2"/>
      <sheetName val="2_예정공정표2"/>
      <sheetName val="1062-x방향_3"/>
      <sheetName val="내___역2"/>
      <sheetName val="수목데이타_2"/>
      <sheetName val="설명서_2"/>
      <sheetName val="1_설계조건2"/>
      <sheetName val="3_공통공사대비2"/>
      <sheetName val="장비당단가_(1)3"/>
      <sheetName val="영업_일12"/>
      <sheetName val="10월_(2)2"/>
      <sheetName val="____2"/>
      <sheetName val="기계경비손료_및_운전경비_산출2"/>
      <sheetName val="기계경비_손료_및_운전경비_산출기준2"/>
      <sheetName val="___2"/>
      <sheetName val="1_2_예정공정표2"/>
      <sheetName val="1__공사비총괄2"/>
      <sheetName val="예산내역서_총괄2"/>
      <sheetName val="2__공사원가계산서2"/>
      <sheetName val="3__설치공사내역서2"/>
      <sheetName val="4__공종별내역서2"/>
      <sheetName val="3_실투입(운반)2"/>
      <sheetName val="공사예산하조서(O_K)3"/>
      <sheetName val="입찰내역_발주처_양식2"/>
      <sheetName val="전체내역_(2)2"/>
      <sheetName val="3_내역서2"/>
      <sheetName val="1_설계기준2"/>
      <sheetName val="건축공사_집계표2"/>
      <sheetName val="제출내역_(3)2"/>
      <sheetName val="Buy_vs__Lease_Car2"/>
      <sheetName val="ESTI_2"/>
      <sheetName val="동부건설_강릉,테헤란로,강남빌딩2"/>
      <sheetName val="제잡비_산출내역(실적공사비)2"/>
      <sheetName val="원가_(아파트)2"/>
      <sheetName val="단면_(2)2"/>
      <sheetName val="DI_전처리_단가집(계약단가)2"/>
      <sheetName val="CA_GP2_DI_INPUT2"/>
      <sheetName val="DI_전처리_단가집(GP1_실적가)2"/>
      <sheetName val="CA_GP2_전처리-INPUT2"/>
      <sheetName val="CA_GP2_전처리-INPUT(Back-up)2"/>
      <sheetName val="토목내역서_(도급단가)2"/>
      <sheetName val="7_5_3_BOX-A2"/>
      <sheetName val="전체내역_(2)"/>
      <sheetName val="3_내역서"/>
      <sheetName val="1_설계기준"/>
      <sheetName val="건축공사_집계표"/>
      <sheetName val="제출내역_(3)"/>
      <sheetName val="Buy_vs__Lease_Car"/>
      <sheetName val="ESTI_"/>
      <sheetName val="동부건설_강릉,테헤란로,강남빌딩"/>
      <sheetName val="제잡비_산출내역(실적공사비)"/>
      <sheetName val="원가_(아파트)"/>
      <sheetName val="단면_(2)"/>
      <sheetName val="DI_전처리_단가집(계약단가)"/>
      <sheetName val="CA_GP2_DI_INPUT"/>
      <sheetName val="DI_전처리_단가집(GP1_실적가)"/>
      <sheetName val="CA_GP2_전처리-INPUT"/>
      <sheetName val="CA_GP2_전처리-INPUT(Back-up)"/>
      <sheetName val="토목내역서_(도급단가)"/>
      <sheetName val="7_5_3_BOX-A"/>
      <sheetName val="원가_(2)4"/>
      <sheetName val="6PILE__(돌출)4"/>
      <sheetName val="전선_및_전선관4"/>
      <sheetName val="일위대가_집계표4"/>
      <sheetName val="옥외_전력간선공사3"/>
      <sheetName val="1차_내역서3"/>
      <sheetName val="별첨-기계경비_산출목록3"/>
      <sheetName val="1000_DB구축_부표4"/>
      <sheetName val="10_공통-노임단가3"/>
      <sheetName val="단가_및_재료비3"/>
      <sheetName val="내역서1999_8최종3"/>
      <sheetName val="CT_3"/>
      <sheetName val="Customer_Databas3"/>
      <sheetName val="공정량산출내역서_3"/>
      <sheetName val="단가_3"/>
      <sheetName val="일위대가_(PM)3"/>
      <sheetName val="예정공정표_(2)3"/>
      <sheetName val="8_PILE__(돌출)3"/>
      <sheetName val="2-1__경관조명_내역총괄표3"/>
      <sheetName val="경율산정_XLS3"/>
      <sheetName val="횡_연장3"/>
      <sheetName val="2_냉난방설비공사3"/>
      <sheetName val="7_자동제어공사3"/>
      <sheetName val="급수_(LPM)3"/>
      <sheetName val="총_원가계산3"/>
      <sheetName val="2_대외공문3"/>
      <sheetName val="TRE_TABLE3"/>
      <sheetName val="3련_BOX3"/>
      <sheetName val="7_수지2"/>
      <sheetName val="data_spec2"/>
      <sheetName val="전차선로_물량표2"/>
      <sheetName val="2-3_공사비내역서2"/>
      <sheetName val="4-2__기계경비산출2"/>
      <sheetName val="7_노무비_근거2"/>
      <sheetName val="3-2_일위대가2"/>
      <sheetName val="출력은_금물2"/>
      <sheetName val="_갑__지_2"/>
      <sheetName val="6__직접경비2"/>
      <sheetName val="BEND_LOSS2"/>
      <sheetName val="맨홀수량산출(1_0×1_0×1_0)2"/>
      <sheetName val="실행내역_2"/>
      <sheetName val="부진점(10_09)2"/>
      <sheetName val="_견적서2"/>
      <sheetName val="자__재2"/>
      <sheetName val="기본DATA_Sheet2"/>
      <sheetName val="5-1_설계명세서2"/>
      <sheetName val="3_건축(현장안)2"/>
      <sheetName val="원가계산서_2"/>
      <sheetName val="품셈적용_자료2"/>
      <sheetName val="산출내역서_(2)2"/>
      <sheetName val="회관내역_(2)2"/>
      <sheetName val="공동내역_(2)2"/>
      <sheetName val="쉼터내역_(2)2"/>
      <sheetName val="배수공_시멘트_및_골재량_산출2"/>
      <sheetName val="3_하중계산2"/>
      <sheetName val="환경기계공정표_(3)2"/>
      <sheetName val="DATA_입력란2"/>
      <sheetName val="1__설계조건_2_단면가정_3__하중계산2"/>
      <sheetName val="표__지2"/>
      <sheetName val="할증_2"/>
      <sheetName val="Sheet1_(2)2"/>
      <sheetName val="3_설계예산내역서(예산서)1"/>
      <sheetName val="2_예정공정표1"/>
      <sheetName val="1062-x방향_2"/>
      <sheetName val="내___역1"/>
      <sheetName val="수목데이타_1"/>
      <sheetName val="설명서_1"/>
      <sheetName val="1_설계조건1"/>
      <sheetName val="3_공통공사대비1"/>
      <sheetName val="장비당단가_(1)2"/>
      <sheetName val="영업_일11"/>
      <sheetName val="10월_(2)1"/>
      <sheetName val="____1"/>
      <sheetName val="기계경비손료_및_운전경비_산출1"/>
      <sheetName val="기계경비_손료_및_운전경비_산출기준1"/>
      <sheetName val="___1"/>
      <sheetName val="1_2_예정공정표1"/>
      <sheetName val="1__공사비총괄1"/>
      <sheetName val="예산내역서_총괄1"/>
      <sheetName val="2__공사원가계산서1"/>
      <sheetName val="3__설치공사내역서1"/>
      <sheetName val="4__공종별내역서1"/>
      <sheetName val="3_실투입(운반)1"/>
      <sheetName val="공사예산하조서(O_K)2"/>
      <sheetName val="입찰내역_발주처_양식1"/>
      <sheetName val="전체내역_(2)1"/>
      <sheetName val="3_내역서1"/>
      <sheetName val="1_설계기준1"/>
      <sheetName val="건축공사_집계표1"/>
      <sheetName val="제출내역_(3)1"/>
      <sheetName val="Buy_vs__Lease_Car1"/>
      <sheetName val="ESTI_1"/>
      <sheetName val="동부건설_강릉,테헤란로,강남빌딩1"/>
      <sheetName val="제잡비_산출내역(실적공사비)1"/>
      <sheetName val="원가_(아파트)1"/>
      <sheetName val="단면_(2)1"/>
      <sheetName val="DI_전처리_단가집(계약단가)1"/>
      <sheetName val="CA_GP2_DI_INPUT1"/>
      <sheetName val="DI_전처리_단가집(GP1_실적가)1"/>
      <sheetName val="CA_GP2_전처리-INPUT1"/>
      <sheetName val="CA_GP2_전처리-INPUT(Back-up)1"/>
      <sheetName val="토목내역서_(도급단가)1"/>
      <sheetName val="7_5_3_BOX-A1"/>
      <sheetName val="각입중량산출서"/>
      <sheetName val="노"/>
      <sheetName val="그림"/>
      <sheetName val="집계표(육상)"/>
      <sheetName val="1,2공구원가계산서"/>
      <sheetName val="1공구산출내역서"/>
      <sheetName val="9-1차이내역"/>
      <sheetName val="캔개발배경"/>
      <sheetName val="시장"/>
      <sheetName val="일정표"/>
      <sheetName val="예산명세서"/>
      <sheetName val="97 사업추정(WEKI)"/>
      <sheetName val="2000,9월 일위"/>
      <sheetName val="범한일위"/>
      <sheetName val="NYS"/>
      <sheetName val="HVAC"/>
      <sheetName val="REDUCER"/>
      <sheetName val="계측"/>
      <sheetName val="증감내역서"/>
      <sheetName val="외화"/>
      <sheetName val="업무처리전"/>
      <sheetName val="대치판정"/>
      <sheetName val="건축-물가변동"/>
      <sheetName val="건축일"/>
      <sheetName val="일위대가표(평택)"/>
      <sheetName val="Sheet15"/>
      <sheetName val="기둥(원형)"/>
      <sheetName val="2동전기"/>
      <sheetName val="수량집계표 "/>
      <sheetName val="공사비예산서(토목분)"/>
      <sheetName val="플랜트 설치"/>
      <sheetName val="교대(A1)"/>
      <sheetName val="원효펌프교체020812"/>
      <sheetName val="CONCRETE"/>
      <sheetName val="TH kinh phi"/>
      <sheetName val="KLDT DIEN"/>
      <sheetName val="Dinh muc CP KTCB khac"/>
      <sheetName val="125x125"/>
      <sheetName val="Earthwork"/>
      <sheetName val="SEX"/>
      <sheetName val="FitOutConfCentre"/>
      <sheetName val="G"/>
      <sheetName val="1.R18 BF"/>
      <sheetName val="F-B"/>
      <sheetName val="THIET DAT"/>
      <sheetName val="시행후면적"/>
      <sheetName val="재료값"/>
      <sheetName val="샤워실위생"/>
      <sheetName val="예상"/>
      <sheetName val="2000양배"/>
      <sheetName val="청천내"/>
      <sheetName val="공종별내역서(OFFICE)"/>
      <sheetName val="명일작업계획 (3)"/>
      <sheetName val="(A)내역서"/>
    </sheetNames>
    <sheetDataSet>
      <sheetData sheetId="0">
        <row r="5">
          <cell r="I5">
            <v>1</v>
          </cell>
        </row>
        <row r="6">
          <cell r="I6">
            <v>2</v>
          </cell>
        </row>
        <row r="7">
          <cell r="I7" t="str">
            <v xml:space="preserve"> </v>
          </cell>
        </row>
        <row r="8">
          <cell r="I8">
            <v>4</v>
          </cell>
        </row>
        <row r="9">
          <cell r="I9" t="str">
            <v>&lt; 표 : 1 &gt; 참조</v>
          </cell>
        </row>
        <row r="10">
          <cell r="I10">
            <v>6</v>
          </cell>
        </row>
        <row r="11">
          <cell r="I11" t="str">
            <v xml:space="preserve"> </v>
          </cell>
        </row>
        <row r="12">
          <cell r="I12" t="str">
            <v>&lt; 표 : 9 &gt; 참조</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t="str">
            <v>&lt; 표 : 15 &gt; 참조</v>
          </cell>
        </row>
        <row r="22">
          <cell r="I22">
            <v>18</v>
          </cell>
        </row>
        <row r="23">
          <cell r="I23" t="str">
            <v>&lt; 표 : 18 &gt;  참조</v>
          </cell>
        </row>
        <row r="24">
          <cell r="I24" t="str">
            <v>&lt; 표 : 20 &gt;  참조</v>
          </cell>
        </row>
        <row r="25">
          <cell r="I25">
            <v>21</v>
          </cell>
        </row>
        <row r="26">
          <cell r="I26" t="str">
            <v>&lt; 표 : 23 &gt;  참조</v>
          </cell>
        </row>
        <row r="27">
          <cell r="I27" t="str">
            <v xml:space="preserve"> </v>
          </cell>
        </row>
        <row r="28">
          <cell r="I28">
            <v>24</v>
          </cell>
        </row>
        <row r="29">
          <cell r="I29">
            <v>25</v>
          </cell>
        </row>
        <row r="30">
          <cell r="I30" t="str">
            <v>단위 : 원/대</v>
          </cell>
        </row>
      </sheetData>
      <sheetData sheetId="1">
        <row r="5">
          <cell r="I5">
            <v>1</v>
          </cell>
        </row>
      </sheetData>
      <sheetData sheetId="2">
        <row r="5">
          <cell r="I5">
            <v>1</v>
          </cell>
        </row>
      </sheetData>
      <sheetData sheetId="3">
        <row r="5">
          <cell r="I5">
            <v>1</v>
          </cell>
        </row>
      </sheetData>
      <sheetData sheetId="4">
        <row r="5">
          <cell r="I5">
            <v>1</v>
          </cell>
        </row>
      </sheetData>
      <sheetData sheetId="5">
        <row r="5">
          <cell r="I5">
            <v>1</v>
          </cell>
        </row>
      </sheetData>
      <sheetData sheetId="6">
        <row r="5">
          <cell r="I5">
            <v>1</v>
          </cell>
        </row>
      </sheetData>
      <sheetData sheetId="7">
        <row r="5">
          <cell r="I5">
            <v>1</v>
          </cell>
        </row>
      </sheetData>
      <sheetData sheetId="8">
        <row r="5">
          <cell r="I5">
            <v>1</v>
          </cell>
        </row>
      </sheetData>
      <sheetData sheetId="9">
        <row r="5">
          <cell r="I5">
            <v>1</v>
          </cell>
        </row>
      </sheetData>
      <sheetData sheetId="10">
        <row r="5">
          <cell r="I5">
            <v>1</v>
          </cell>
        </row>
      </sheetData>
      <sheetData sheetId="11">
        <row r="5">
          <cell r="I5">
            <v>1</v>
          </cell>
        </row>
      </sheetData>
      <sheetData sheetId="12">
        <row r="5">
          <cell r="I5">
            <v>1</v>
          </cell>
        </row>
      </sheetData>
      <sheetData sheetId="13">
        <row r="5">
          <cell r="I5">
            <v>1</v>
          </cell>
        </row>
      </sheetData>
      <sheetData sheetId="14">
        <row r="5">
          <cell r="I5">
            <v>1</v>
          </cell>
        </row>
      </sheetData>
      <sheetData sheetId="15">
        <row r="5">
          <cell r="I5">
            <v>1</v>
          </cell>
        </row>
      </sheetData>
      <sheetData sheetId="16">
        <row r="5">
          <cell r="I5">
            <v>1</v>
          </cell>
        </row>
      </sheetData>
      <sheetData sheetId="17">
        <row r="5">
          <cell r="I5">
            <v>1</v>
          </cell>
        </row>
      </sheetData>
      <sheetData sheetId="18">
        <row r="5">
          <cell r="I5">
            <v>1</v>
          </cell>
        </row>
      </sheetData>
      <sheetData sheetId="19">
        <row r="5">
          <cell r="I5">
            <v>1</v>
          </cell>
        </row>
      </sheetData>
      <sheetData sheetId="20">
        <row r="5">
          <cell r="I5">
            <v>1</v>
          </cell>
        </row>
      </sheetData>
      <sheetData sheetId="21">
        <row r="5">
          <cell r="I5">
            <v>1</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5">
          <cell r="I5">
            <v>1</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refreshError="1"/>
      <sheetData sheetId="416" refreshError="1"/>
      <sheetData sheetId="417">
        <row r="7">
          <cell r="I7" t="str">
            <v/>
          </cell>
        </row>
      </sheetData>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ow r="5">
          <cell r="I5">
            <v>0</v>
          </cell>
        </row>
      </sheetData>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ow r="7">
          <cell r="I7" t="str">
            <v/>
          </cell>
        </row>
      </sheetData>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sheetData sheetId="499"/>
      <sheetData sheetId="500">
        <row r="7">
          <cell r="I7" t="str">
            <v/>
          </cell>
        </row>
      </sheetData>
      <sheetData sheetId="50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ow r="5">
          <cell r="I5">
            <v>0</v>
          </cell>
        </row>
      </sheetData>
      <sheetData sheetId="543">
        <row r="5">
          <cell r="I5">
            <v>0</v>
          </cell>
        </row>
      </sheetData>
      <sheetData sheetId="544" refreshError="1"/>
      <sheetData sheetId="545" refreshError="1"/>
      <sheetData sheetId="546">
        <row r="5">
          <cell r="I5">
            <v>0</v>
          </cell>
        </row>
      </sheetData>
      <sheetData sheetId="547">
        <row r="5">
          <cell r="I5">
            <v>0</v>
          </cell>
        </row>
      </sheetData>
      <sheetData sheetId="548">
        <row r="5">
          <cell r="I5">
            <v>0</v>
          </cell>
        </row>
      </sheetData>
      <sheetData sheetId="549" refreshError="1"/>
      <sheetData sheetId="550">
        <row r="5">
          <cell r="I5" t="str">
            <v>단가</v>
          </cell>
        </row>
      </sheetData>
      <sheetData sheetId="551">
        <row r="5">
          <cell r="I5" t="str">
            <v>단가</v>
          </cell>
        </row>
      </sheetData>
      <sheetData sheetId="552">
        <row r="5">
          <cell r="I5" t="str">
            <v>단가</v>
          </cell>
        </row>
      </sheetData>
      <sheetData sheetId="553">
        <row r="5">
          <cell r="I5" t="str">
            <v>서버</v>
          </cell>
        </row>
      </sheetData>
      <sheetData sheetId="554">
        <row r="5">
          <cell r="I5">
            <v>0</v>
          </cell>
        </row>
      </sheetData>
      <sheetData sheetId="555">
        <row r="5">
          <cell r="I5">
            <v>0</v>
          </cell>
        </row>
      </sheetData>
      <sheetData sheetId="556">
        <row r="5">
          <cell r="I5">
            <v>0</v>
          </cell>
        </row>
      </sheetData>
      <sheetData sheetId="557">
        <row r="5">
          <cell r="I5" t="str">
            <v>단가</v>
          </cell>
        </row>
      </sheetData>
      <sheetData sheetId="558">
        <row r="5">
          <cell r="I5" t="str">
            <v>단가</v>
          </cell>
        </row>
      </sheetData>
      <sheetData sheetId="559">
        <row r="5">
          <cell r="I5">
            <v>0</v>
          </cell>
        </row>
      </sheetData>
      <sheetData sheetId="560">
        <row r="7">
          <cell r="I7">
            <v>0</v>
          </cell>
        </row>
      </sheetData>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ow r="5">
          <cell r="I5">
            <v>1</v>
          </cell>
        </row>
      </sheetData>
      <sheetData sheetId="655"/>
      <sheetData sheetId="656"/>
      <sheetData sheetId="657">
        <row r="5">
          <cell r="I5">
            <v>1</v>
          </cell>
        </row>
      </sheetData>
      <sheetData sheetId="658"/>
      <sheetData sheetId="659"/>
      <sheetData sheetId="660">
        <row r="5">
          <cell r="I5">
            <v>1</v>
          </cell>
        </row>
      </sheetData>
      <sheetData sheetId="661">
        <row r="5">
          <cell r="I5">
            <v>1</v>
          </cell>
        </row>
      </sheetData>
      <sheetData sheetId="662">
        <row r="5">
          <cell r="I5">
            <v>1</v>
          </cell>
        </row>
      </sheetData>
      <sheetData sheetId="663">
        <row r="5">
          <cell r="I5">
            <v>1</v>
          </cell>
        </row>
      </sheetData>
      <sheetData sheetId="664"/>
      <sheetData sheetId="665"/>
      <sheetData sheetId="666"/>
      <sheetData sheetId="667"/>
      <sheetData sheetId="668">
        <row r="5">
          <cell r="I5">
            <v>1</v>
          </cell>
        </row>
      </sheetData>
      <sheetData sheetId="669">
        <row r="5">
          <cell r="I5">
            <v>1</v>
          </cell>
        </row>
      </sheetData>
      <sheetData sheetId="670">
        <row r="5">
          <cell r="I5">
            <v>1</v>
          </cell>
        </row>
      </sheetData>
      <sheetData sheetId="671"/>
      <sheetData sheetId="672"/>
      <sheetData sheetId="673"/>
      <sheetData sheetId="674">
        <row r="5">
          <cell r="I5">
            <v>1</v>
          </cell>
        </row>
      </sheetData>
      <sheetData sheetId="675"/>
      <sheetData sheetId="676"/>
      <sheetData sheetId="677">
        <row r="5">
          <cell r="I5">
            <v>1</v>
          </cell>
        </row>
      </sheetData>
      <sheetData sheetId="678"/>
      <sheetData sheetId="679"/>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sheetData sheetId="803" refreshError="1"/>
      <sheetData sheetId="804" refreshError="1"/>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sheetData sheetId="872"/>
      <sheetData sheetId="873"/>
      <sheetData sheetId="874"/>
      <sheetData sheetId="875"/>
      <sheetData sheetId="876"/>
      <sheetData sheetId="877"/>
      <sheetData sheetId="878"/>
      <sheetData sheetId="879"/>
      <sheetData sheetId="880">
        <row r="7">
          <cell r="I7">
            <v>0</v>
          </cell>
        </row>
      </sheetData>
      <sheetData sheetId="881">
        <row r="7">
          <cell r="I7" t="str">
            <v xml:space="preserve"> </v>
          </cell>
        </row>
      </sheetData>
      <sheetData sheetId="882"/>
      <sheetData sheetId="883">
        <row r="7">
          <cell r="I7">
            <v>0</v>
          </cell>
        </row>
      </sheetData>
      <sheetData sheetId="884">
        <row r="7">
          <cell r="I7" t="str">
            <v xml:space="preserve"> </v>
          </cell>
        </row>
      </sheetData>
      <sheetData sheetId="885">
        <row r="7">
          <cell r="I7" t="str">
            <v xml:space="preserve"> </v>
          </cell>
        </row>
      </sheetData>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ow r="5">
          <cell r="I5">
            <v>1</v>
          </cell>
        </row>
      </sheetData>
      <sheetData sheetId="931" refreshError="1"/>
      <sheetData sheetId="932" refreshError="1"/>
      <sheetData sheetId="933" refreshError="1"/>
      <sheetData sheetId="934" refreshError="1"/>
      <sheetData sheetId="935" refreshError="1"/>
      <sheetData sheetId="936"/>
      <sheetData sheetId="937"/>
      <sheetData sheetId="938"/>
      <sheetData sheetId="939"/>
      <sheetData sheetId="940"/>
      <sheetData sheetId="941"/>
      <sheetData sheetId="942"/>
      <sheetData sheetId="943"/>
      <sheetData sheetId="944">
        <row r="5">
          <cell r="I5">
            <v>1</v>
          </cell>
        </row>
      </sheetData>
      <sheetData sheetId="945">
        <row r="5">
          <cell r="I5">
            <v>1</v>
          </cell>
        </row>
      </sheetData>
      <sheetData sheetId="946"/>
      <sheetData sheetId="947"/>
      <sheetData sheetId="948" refreshError="1"/>
      <sheetData sheetId="949" refreshError="1"/>
      <sheetData sheetId="950" refreshError="1"/>
      <sheetData sheetId="951" refreshError="1"/>
      <sheetData sheetId="952" refreshError="1"/>
      <sheetData sheetId="953"/>
      <sheetData sheetId="954"/>
      <sheetData sheetId="955" refreshError="1"/>
      <sheetData sheetId="956" refreshError="1"/>
      <sheetData sheetId="957" refreshError="1"/>
      <sheetData sheetId="958"/>
      <sheetData sheetId="959"/>
      <sheetData sheetId="960" refreshError="1"/>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sheetData sheetId="988"/>
      <sheetData sheetId="989"/>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refreshError="1"/>
      <sheetData sheetId="1002"/>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ow r="5">
          <cell r="I5">
            <v>1</v>
          </cell>
        </row>
      </sheetData>
      <sheetData sheetId="1023"/>
      <sheetData sheetId="1024"/>
      <sheetData sheetId="1025">
        <row r="5">
          <cell r="I5">
            <v>1</v>
          </cell>
        </row>
      </sheetData>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refreshError="1"/>
      <sheetData sheetId="1126" refreshError="1"/>
      <sheetData sheetId="1127" refreshError="1"/>
      <sheetData sheetId="1128" refreshError="1"/>
      <sheetData sheetId="1129"/>
      <sheetData sheetId="1130" refreshError="1"/>
      <sheetData sheetId="1131" refreshError="1"/>
      <sheetData sheetId="1132" refreshError="1"/>
      <sheetData sheetId="1133" refreshError="1"/>
      <sheetData sheetId="1134" refreshError="1"/>
      <sheetData sheetId="1135" refreshError="1"/>
      <sheetData sheetId="1136"/>
      <sheetData sheetId="1137"/>
      <sheetData sheetId="1138"/>
      <sheetData sheetId="1139"/>
      <sheetData sheetId="1140"/>
      <sheetData sheetId="1141" refreshError="1"/>
      <sheetData sheetId="1142"/>
      <sheetData sheetId="1143">
        <row r="5">
          <cell r="I5">
            <v>1</v>
          </cell>
        </row>
      </sheetData>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row r="7">
          <cell r="I7" t="str">
            <v/>
          </cell>
        </row>
      </sheetData>
      <sheetData sheetId="1216"/>
      <sheetData sheetId="1217"/>
      <sheetData sheetId="1218">
        <row r="7">
          <cell r="I7">
            <v>0</v>
          </cell>
        </row>
      </sheetData>
      <sheetData sheetId="1219">
        <row r="7">
          <cell r="I7" t="str">
            <v/>
          </cell>
        </row>
      </sheetData>
      <sheetData sheetId="1220">
        <row r="7">
          <cell r="I7" t="str">
            <v/>
          </cell>
        </row>
      </sheetData>
      <sheetData sheetId="1221">
        <row r="7">
          <cell r="I7" t="str">
            <v/>
          </cell>
        </row>
      </sheetData>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공사예산하조서(O.K)"/>
      <sheetName val="단가조사"/>
      <sheetName val="원가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by일위대가"/>
      <sheetName val="철거산출근거"/>
      <sheetName val="공사예산하조서(O.K)"/>
      <sheetName val="노임"/>
      <sheetName val="MOTOR"/>
      <sheetName val="봉양~조차장간고하개명(신설)"/>
      <sheetName val="일위대가표(유단가)"/>
      <sheetName val="저"/>
      <sheetName val="일위대가"/>
      <sheetName val="자재단가"/>
      <sheetName val="도담구내 개소별 명세"/>
      <sheetName val="내역"/>
      <sheetName val="단가조사"/>
      <sheetName val="노임단가"/>
      <sheetName val="일위대가목차"/>
      <sheetName val="배관단가조사서"/>
      <sheetName val="일반전기C"/>
      <sheetName val="도급예산내역서총괄표"/>
      <sheetName val="설계산출기초"/>
      <sheetName val="을부담운반비"/>
      <sheetName val="내역서(삼호)"/>
      <sheetName val="49인입"/>
      <sheetName val="48관계"/>
      <sheetName val="48전선계"/>
      <sheetName val="48기타계"/>
      <sheetName val="수량집계"/>
      <sheetName val="감가상각비"/>
      <sheetName val="부대공"/>
      <sheetName val="토공"/>
      <sheetName val="포장공"/>
      <sheetName val="내역1공구"/>
      <sheetName val="수량산출서"/>
      <sheetName val="기둥(원형)"/>
      <sheetName val="기초공"/>
      <sheetName val="WEIGHT LIST"/>
      <sheetName val="#REF"/>
      <sheetName val="POL6차-PIPING"/>
      <sheetName val="도"/>
      <sheetName val="산#2-1 (2)"/>
      <sheetName val="자재"/>
      <sheetName val="목록"/>
      <sheetName val="단가비교"/>
      <sheetName val="준공조서"/>
      <sheetName val="증감대비"/>
      <sheetName val="공사설계서"/>
      <sheetName val="노단"/>
      <sheetName val="수량산출"/>
      <sheetName val="경산"/>
      <sheetName val="N賃率-職"/>
      <sheetName val="내역서2안"/>
      <sheetName val="건축"/>
      <sheetName val="전등,DC등 내역서"/>
      <sheetName val="차액보증"/>
      <sheetName val="한강운반비"/>
      <sheetName val="°ø»ç¿¹»êÇÏÁ¶¼­(O.K)"/>
      <sheetName val="ABUT수량-A1"/>
      <sheetName val="cost"/>
      <sheetName val="SW개수및시험총괄표"/>
      <sheetName val="기계경비(시간당)"/>
      <sheetName val="램머"/>
      <sheetName val="통일일위1"/>
      <sheetName val="운반비"/>
      <sheetName val="기본(98)"/>
      <sheetName val="1차 내역서"/>
      <sheetName val="단위중량"/>
      <sheetName val="노무비"/>
      <sheetName val="내역서"/>
      <sheetName val="집계"/>
      <sheetName val="BOQ(전체)"/>
      <sheetName val="인건-측정"/>
      <sheetName val="조명시설"/>
      <sheetName val="3.내역서"/>
      <sheetName val="2공구산출내역"/>
      <sheetName val="Y-WORK"/>
      <sheetName val="J直材4"/>
      <sheetName val="정산"/>
      <sheetName val="설계산출표지"/>
      <sheetName val="공사원가계산서"/>
      <sheetName val="운반비산출"/>
      <sheetName val="역간(덕_동)"/>
      <sheetName val="역간(의-덕)"/>
      <sheetName val="자단"/>
      <sheetName val="36단가"/>
      <sheetName val="36수량"/>
      <sheetName val="1.설계기준"/>
      <sheetName val="김포IO"/>
      <sheetName val="FD"/>
      <sheetName val="약전닥트"/>
      <sheetName val="건축부하"/>
      <sheetName val="처리단락"/>
      <sheetName val="99관저"/>
      <sheetName val="일지-H"/>
      <sheetName val="LD"/>
      <sheetName val="FA설치명세"/>
      <sheetName val=" 냉각수펌프"/>
      <sheetName val="구조물공1"/>
      <sheetName val="배수및구조물공1"/>
      <sheetName val="목차 "/>
      <sheetName val="공량산출서"/>
      <sheetName val="물가자료"/>
      <sheetName val="산출내역서집계표"/>
      <sheetName val="TANK견적대지"/>
      <sheetName val="전선 및 전선관"/>
      <sheetName val="공종별내역서"/>
      <sheetName val="Sheet5"/>
      <sheetName val="물량"/>
      <sheetName val="1.수인터널"/>
      <sheetName val="산#3-1"/>
      <sheetName val="Sheet1"/>
      <sheetName val="견적내역서"/>
      <sheetName val="70%"/>
      <sheetName val="산출근거"/>
      <sheetName val="PSCbeam설계"/>
      <sheetName val="연결관단위"/>
      <sheetName val="가로등내역서"/>
      <sheetName val="부대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공사예산하조서(O.K)"/>
      <sheetName val="SW개수및시험총괄표"/>
      <sheetName val="내역서"/>
      <sheetName val="단가조사"/>
      <sheetName val="8.수량산출 (2)"/>
      <sheetName val="일위목록"/>
      <sheetName val="차액보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9수량"/>
      <sheetName val="49인공"/>
      <sheetName val="49일위"/>
      <sheetName val="48수량"/>
      <sheetName val="48인공"/>
      <sheetName val="48일위"/>
      <sheetName val="22수량"/>
      <sheetName val="22인공"/>
      <sheetName val="22일위"/>
      <sheetName val="총괄표"/>
      <sheetName val="원가산출근거"/>
      <sheetName val="전기감리비"/>
      <sheetName val="가설사무소일위대가"/>
      <sheetName val="5.공종별예산내역서"/>
      <sheetName val="철거산출근거"/>
      <sheetName val="원가산춝근거"/>
      <sheetName val="토공(우물통,기타) "/>
      <sheetName val="Baby일위대가"/>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자재단가"/>
      <sheetName val="일위대가"/>
      <sheetName val="Baby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산서"/>
      <sheetName val="#REF"/>
      <sheetName val="예산내역서"/>
      <sheetName val="인공"/>
      <sheetName val="MOTOR"/>
      <sheetName val="Baby일위대가"/>
      <sheetName val="일위대가"/>
      <sheetName val="단가산출"/>
      <sheetName val="기계경비(시간당)"/>
      <sheetName val="램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계산"/>
      <sheetName val="재료산출"/>
      <sheetName val="기계시공(기초)"/>
      <sheetName val="인공계산"/>
      <sheetName val="기기집계"/>
      <sheetName val="교량(횡)"/>
      <sheetName val="교량(종)"/>
      <sheetName val="개소별집계"/>
      <sheetName val="개소별명세표 (1)"/>
      <sheetName val="개소별명세표(2)"/>
      <sheetName val="저압(횡)"/>
      <sheetName val="건널목명세표"/>
      <sheetName val="저압(종)"/>
      <sheetName val="조명,수전(종)"/>
      <sheetName val="중량집계"/>
      <sheetName val="운반비집계"/>
      <sheetName val="운반비"/>
      <sheetName val="자재단가"/>
      <sheetName val="전신환매도율"/>
      <sheetName val="Baby일위대가"/>
      <sheetName val="대,유,램"/>
      <sheetName val="일위대가"/>
      <sheetName val="내역서"/>
      <sheetName val="철거산출근거"/>
      <sheetName val="1.설계설명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품신"/>
      <sheetName val="목차"/>
      <sheetName val="간지"/>
      <sheetName val="1.설계설명서"/>
      <sheetName val="2.일반시방"/>
      <sheetName val="3.예정공정표"/>
      <sheetName val="4.설계예산"/>
      <sheetName val="5.공종별예산조서"/>
      <sheetName val="6지급자재조서"/>
      <sheetName val="지급자재산출"/>
      <sheetName val="6.철거발생품예정조서"/>
      <sheetName val="7.철도공사제공기계기구조서"/>
      <sheetName val="8.철도공사직원급내역서"/>
      <sheetName val="9.일위대가"/>
      <sheetName val="평판차임대비용산출"/>
      <sheetName val="운반비 "/>
      <sheetName val="10.특수"/>
      <sheetName val="11.개소별명세표"/>
      <sheetName val="주요자재단가"/>
      <sheetName val="노임단가"/>
      <sheetName val="전신환매도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9수량"/>
      <sheetName val="49인공"/>
      <sheetName val="49일위"/>
      <sheetName val="48수량"/>
      <sheetName val="48인공"/>
      <sheetName val="48일위"/>
      <sheetName val="22수량"/>
      <sheetName val="22인공"/>
      <sheetName val="22일위"/>
      <sheetName val="총괄표"/>
      <sheetName val="원가산출근거"/>
      <sheetName val="전기감리비"/>
      <sheetName val="가설사무소일위대가"/>
      <sheetName val="토공(우물통,기타) "/>
      <sheetName val="철거산출근거"/>
      <sheetName val="기본일위"/>
      <sheetName val="일위목록"/>
      <sheetName val="Baby일위대가"/>
      <sheetName val="5.공종별예산내역서"/>
      <sheetName val="전신환매도율"/>
      <sheetName val="분전함신설"/>
      <sheetName val="접지1종"/>
      <sheetName val="재료"/>
      <sheetName val="설치자재"/>
      <sheetName val="주요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전차선로 물량표"/>
      <sheetName val="순공사비"/>
      <sheetName val="노무비"/>
      <sheetName val="인건비"/>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옥외보안등"/>
      <sheetName val="전기실"/>
      <sheetName val="전력간선"/>
      <sheetName val="동력설비"/>
      <sheetName val="전등설비"/>
      <sheetName val="전열공사"/>
      <sheetName val="피뢰침설비"/>
      <sheetName val="SNOW"/>
      <sheetName val="주차관제"/>
      <sheetName val="자탐.유도등"/>
      <sheetName val="전화설비"/>
      <sheetName val="TV설비"/>
      <sheetName val="방송설비"/>
      <sheetName val="강당음향"/>
      <sheetName val="CCTV"/>
      <sheetName val="무선통신"/>
      <sheetName val="전기내역서"/>
      <sheetName val="통신내역서"/>
      <sheetName val="전기지급자재"/>
      <sheetName val="통신지급자재"/>
      <sheetName val="감독차량비"/>
      <sheetName val="원가계산"/>
      <sheetName val="총괄표"/>
      <sheetName val="노무비"/>
      <sheetName val="Macro(차단기)"/>
      <sheetName val="20관리비율"/>
      <sheetName val="9GNG운반"/>
      <sheetName val="노임"/>
      <sheetName val="한강운반비"/>
      <sheetName val="경북"/>
      <sheetName val="표지1"/>
      <sheetName val="일위산출근거"/>
      <sheetName val="Sheet4"/>
      <sheetName val="직노"/>
      <sheetName val="인건비"/>
      <sheetName val="(참조)케이블"/>
      <sheetName val="제직재"/>
      <sheetName val="국내조달(통합-1)"/>
      <sheetName val="내역서"/>
      <sheetName val="일위대가"/>
      <sheetName val="File_관급"/>
      <sheetName val="공정집계"/>
      <sheetName val="준검 내역서"/>
      <sheetName val="기계경비단가"/>
      <sheetName val="CT "/>
      <sheetName val="을지"/>
      <sheetName val="IN"/>
      <sheetName val="설계명세서"/>
      <sheetName val="단가 "/>
      <sheetName val="일위목록"/>
      <sheetName val="요율"/>
      <sheetName val="⑻동원인원산출서⑧"/>
      <sheetName val="서울1"/>
      <sheetName val="실행대비"/>
      <sheetName val="기초호표"/>
      <sheetName val="단가표"/>
      <sheetName val="순공사비"/>
      <sheetName val="내역"/>
      <sheetName val="I一般比"/>
      <sheetName val="Y-WORK"/>
      <sheetName val="데이타"/>
      <sheetName val="굴착현장"/>
      <sheetName val="자재단가"/>
      <sheetName val="철거산출근거"/>
      <sheetName val="수목데이타 "/>
      <sheetName val="기계경비(시간당)"/>
      <sheetName val="램머"/>
      <sheetName val="3"/>
      <sheetName val="인부노임"/>
      <sheetName val="설직재-1"/>
      <sheetName val="제-노임"/>
      <sheetName val="신천3호용수로"/>
      <sheetName val="9811"/>
      <sheetName val="간선계산"/>
      <sheetName val="이설집계"/>
      <sheetName val="전송망집계"/>
      <sheetName val="철거수량(전송)"/>
      <sheetName val="G.R300경비"/>
      <sheetName val="2순기"/>
      <sheetName val="식재인부"/>
      <sheetName val="별표"/>
      <sheetName val="실행내역"/>
      <sheetName val="노임단가표"/>
      <sheetName val="일반부표"/>
      <sheetName val="플랜트 설치"/>
      <sheetName val="Sheet1"/>
      <sheetName val="기준.복잡도및기여도정의"/>
      <sheetName val="단위단가"/>
      <sheetName val="대구-교대(A1)"/>
      <sheetName val="계림(함평)"/>
      <sheetName val="계림(장성)"/>
      <sheetName val="역T형"/>
      <sheetName val="기초자료"/>
      <sheetName val="수량산출"/>
      <sheetName val="BOQ"/>
      <sheetName val="일위대가표"/>
      <sheetName val="입찰안"/>
      <sheetName val="단가설계"/>
      <sheetName val="이토변실"/>
      <sheetName val="증감대비"/>
      <sheetName val="DATE"/>
      <sheetName val="공사명입력"/>
      <sheetName val="단위수량"/>
      <sheetName val="지급자재"/>
      <sheetName val="목록"/>
      <sheetName val="공정표 "/>
      <sheetName val="1-1"/>
      <sheetName val="6호기"/>
      <sheetName val="단면설계"/>
      <sheetName val="안정검토"/>
      <sheetName val="Baby일위대가"/>
      <sheetName val="집계표"/>
      <sheetName val="#REF"/>
      <sheetName val="합의경상"/>
      <sheetName val="기초일위대가"/>
      <sheetName val="식재일위대가"/>
      <sheetName val="단가대비표"/>
      <sheetName val="Macro1"/>
      <sheetName val="식생블럭단위수량"/>
      <sheetName val="중기손료"/>
      <sheetName val="성서방향-교대(A2)"/>
      <sheetName val="대비"/>
      <sheetName val="단가목록"/>
      <sheetName val="IMPEADENCE MAP 취수장"/>
      <sheetName val="5Strand-장기처짐PCI"/>
      <sheetName val="샤워실위생"/>
      <sheetName val="시중노임(공사)"/>
      <sheetName val="견적서"/>
      <sheetName val="직재"/>
      <sheetName val="재집"/>
      <sheetName val="경산"/>
      <sheetName val="금액"/>
      <sheetName val="목차"/>
      <sheetName val="9509"/>
      <sheetName val="기본단가"/>
      <sheetName val="앨범표지"/>
      <sheetName val="1공구원가계산서"/>
      <sheetName val="토공유동표"/>
      <sheetName val="2터널시점"/>
      <sheetName val="일반공사"/>
      <sheetName val="제출내역 (2)"/>
      <sheetName val="전장품(관리용)"/>
      <sheetName val="공조기휀"/>
      <sheetName val="적현로"/>
      <sheetName val="비탈면보호공수량산출"/>
      <sheetName val="97 사업추정(WEKI)"/>
      <sheetName val="일위(열차무선)"/>
      <sheetName val="일위(역무통신)"/>
      <sheetName val="일위(철거)"/>
      <sheetName val="산출근거"/>
      <sheetName val="단"/>
      <sheetName val="자재단가비교표"/>
      <sheetName val="용산3(영광)"/>
      <sheetName val="변경품셈총괄"/>
      <sheetName val="4. 주형설계"/>
      <sheetName val="동원인원"/>
      <sheetName val="N賃率-職"/>
      <sheetName val="설계서을"/>
      <sheetName val="일위대가(가설)"/>
      <sheetName val="07급여표"/>
      <sheetName val="견적집계표"/>
      <sheetName val="내역서(기계)"/>
      <sheetName val="간선"/>
      <sheetName val="중기목록표"/>
      <sheetName val="년도별노임표"/>
      <sheetName val="토목"/>
      <sheetName val="설계내역서"/>
      <sheetName val="구천"/>
      <sheetName val="고창터널(고창방향)"/>
      <sheetName val="날개벽(시점좌측)"/>
      <sheetName val="자료"/>
      <sheetName val="현대물량"/>
      <sheetName val="견적을지"/>
      <sheetName val="재료"/>
      <sheetName val="설치자재"/>
      <sheetName val="노임단가"/>
      <sheetName val="03상노임"/>
      <sheetName val="충주"/>
      <sheetName val="일위대가(1)"/>
      <sheetName val="산거각호표"/>
      <sheetName val="승진자 (일괄8%)"/>
      <sheetName val="총물량표"/>
      <sheetName val="정산물량표"/>
      <sheetName val="정산세부물량1차분실적"/>
      <sheetName val="정산복구량"/>
      <sheetName val="일위대가표(1)"/>
      <sheetName val="일위대가표(2)"/>
      <sheetName val="복구량산정 및 전용회선 사용"/>
      <sheetName val="일위대가(계측기설치)"/>
      <sheetName val="차선도색현황"/>
      <sheetName val="산출"/>
      <sheetName val="인건-측정"/>
      <sheetName val="J直材4"/>
      <sheetName val="내역(설계)"/>
      <sheetName val="가도공"/>
      <sheetName val="을"/>
      <sheetName val="별첨-기계경비 산출목록"/>
      <sheetName val="일위대가표 (2)"/>
      <sheetName val="투찰가"/>
      <sheetName val="파일의이용"/>
      <sheetName val="Sheet2"/>
      <sheetName val="6공구(당초)"/>
      <sheetName val="대림경상68억"/>
      <sheetName val="적용단위길이"/>
      <sheetName val="피벗테이블데이터분석"/>
      <sheetName val="특수기호강도거푸집"/>
      <sheetName val="종배수관면벽신"/>
      <sheetName val="종배수관(신)"/>
      <sheetName val="자료입력"/>
      <sheetName val="품목"/>
      <sheetName val="시중노임단가"/>
      <sheetName val="내역서표지"/>
      <sheetName val="공사원가계산"/>
      <sheetName val="관급내역집계표"/>
      <sheetName val="일위대가 (2)"/>
      <sheetName val="관급공량산출서"/>
      <sheetName val="단가비교표"/>
      <sheetName val="수량집계(경관조명)"/>
      <sheetName val="수량집계(보행등)"/>
      <sheetName val="수량산출서"/>
      <sheetName val="노임,중기"/>
      <sheetName val="1.전기인입기설선방주철거공사"/>
      <sheetName val="2.김녕사굴기설전기시설물철거공사"/>
      <sheetName val="3.피뢰침접지설비공사"/>
      <sheetName val="전기단가비교표"/>
      <sheetName val="1. 전기인입기설선방주철거산출"/>
      <sheetName val="2.김녕사굴기설전기시설물철거공사산출"/>
      <sheetName val="방송시스템(내역서)"/>
      <sheetName val="CCTV(내역서)"/>
      <sheetName val="공사(내역서)"/>
      <sheetName val="방송시스템(자재단가)"/>
      <sheetName val="CCTV(자재단가)"/>
      <sheetName val="CCTV(노무비산출)"/>
      <sheetName val="방송시스템(노무비산출)"/>
      <sheetName val="통신설비공사(공량산출)"/>
      <sheetName val="5-1.무선조명제어"/>
      <sheetName val="중앙관제장치"/>
      <sheetName val="LCP - M"/>
      <sheetName val="LCP - R1,R2,L1,L2"/>
      <sheetName val="숫자를 한글로"/>
      <sheetName val="빨간글꼴만 합하기"/>
      <sheetName val="셀에 한칸씩삽입"/>
      <sheetName val="공사원가계산서"/>
      <sheetName val="수량산출서(led)"/>
      <sheetName val="내역서-관급"/>
      <sheetName val="남대문빌딩"/>
      <sheetName val="단가조정"/>
      <sheetName val="정공공사"/>
      <sheetName val="노무비(전지2기)"/>
      <sheetName val="11.닥트설치공사(bm)"/>
      <sheetName val="건축공사실행"/>
      <sheetName val="단가"/>
      <sheetName val="DS적용내역서"/>
      <sheetName val="22수량"/>
      <sheetName val="연결임시"/>
      <sheetName val="실행내역 "/>
      <sheetName val="교대(A1-A2)"/>
      <sheetName val="일위"/>
      <sheetName val="6.관급자재조서"/>
      <sheetName val="남양시작동010313100%"/>
      <sheetName val="공통가설"/>
      <sheetName val="대가목록"/>
      <sheetName val="Sheet3"/>
      <sheetName val="자재"/>
      <sheetName val="토공사"/>
      <sheetName val="자탐_유도등"/>
      <sheetName val="준검_내역서"/>
      <sheetName val="CT_"/>
      <sheetName val="관급"/>
      <sheetName val="참조M"/>
      <sheetName val="코드"/>
      <sheetName val="기본일위"/>
      <sheetName val="지주토목내역서"/>
      <sheetName val="품셈TABLE"/>
      <sheetName val="원가계산서"/>
      <sheetName val="물집"/>
      <sheetName val="도급"/>
      <sheetName val="우석문틀"/>
      <sheetName val="을-ATYPE"/>
      <sheetName val="DATA"/>
      <sheetName val="총괄갑 "/>
      <sheetName val="기계공사"/>
      <sheetName val="상반기손익차2총괄"/>
      <sheetName val="SLAB&quot;1&quot;"/>
      <sheetName val="COPING"/>
      <sheetName val="하조서"/>
      <sheetName val="연습"/>
      <sheetName val="단가_"/>
      <sheetName val="기초일위"/>
      <sheetName val="시설일위"/>
      <sheetName val="조명일위"/>
      <sheetName val="IMPEADENCE_MAP_취수장"/>
      <sheetName val="4__주형설계"/>
      <sheetName val="플랜트_설치"/>
      <sheetName val="현장관리비"/>
      <sheetName val="밸브설치"/>
      <sheetName val="상행-교대(A1-A2)"/>
      <sheetName val="토목내역서"/>
      <sheetName val="전선 및 전선관"/>
      <sheetName val="운영비"/>
      <sheetName val="터파기및재료"/>
      <sheetName val="표지"/>
      <sheetName val="주공기준"/>
      <sheetName val="시화점실행"/>
      <sheetName val="총괄"/>
      <sheetName val="인원"/>
      <sheetName val="일위대가목록"/>
      <sheetName val="적용기준"/>
      <sheetName val="전신환매도율"/>
      <sheetName val="구조물공"/>
      <sheetName val="편성절차"/>
      <sheetName val="신대방33(적용)"/>
      <sheetName val="소야공정계획표"/>
      <sheetName val="일반수량"/>
      <sheetName val="소방"/>
      <sheetName val="200"/>
      <sheetName val="교대(A1)"/>
      <sheetName val="단1"/>
      <sheetName val="2003상반기노임기준"/>
      <sheetName val="광양방향"/>
      <sheetName val="구체"/>
      <sheetName val="건축원가"/>
      <sheetName val="집수정(600-700)"/>
      <sheetName val="원가계산 (2)"/>
      <sheetName val="도근좌표"/>
      <sheetName val="목록1"/>
      <sheetName val="목록2"/>
      <sheetName val="중기"/>
      <sheetName val="원가계산서 "/>
      <sheetName val="전체"/>
      <sheetName val="배관배선내역"/>
      <sheetName val="갑지"/>
      <sheetName val="8.수량산출서"/>
      <sheetName val="9.단가조사서"/>
      <sheetName val="6.일위목록"/>
      <sheetName val="수문일위1"/>
      <sheetName val="공사설계서"/>
      <sheetName val="B1(반포1차)"/>
      <sheetName val="CTEMCOST"/>
      <sheetName val="연령현황"/>
      <sheetName val="전차선로 물량표"/>
      <sheetName val="가압장구체수량산출서"/>
      <sheetName val="일위목차"/>
      <sheetName val="선로수량집계"/>
      <sheetName val="장비수량집계"/>
      <sheetName val="지장수량집계"/>
      <sheetName val="철거"/>
      <sheetName val="공사개요"/>
      <sheetName val="아파트_9"/>
      <sheetName val="96노임기준"/>
      <sheetName val="대전-교대(A1-A2)"/>
      <sheetName val="위치조서"/>
      <sheetName val="구조물수량집계"/>
      <sheetName val="2차공사"/>
      <sheetName val="관경별내역서"/>
      <sheetName val="02자재"/>
      <sheetName val="철콘공사"/>
      <sheetName val="b_balju"/>
      <sheetName val="입력"/>
      <sheetName val="MATERIAL"/>
      <sheetName val="출입구총집계"/>
      <sheetName val="프랜트면허"/>
      <sheetName val="증감내역서"/>
      <sheetName val="평가데이터"/>
      <sheetName val="ⴭⴭⴭⴭⴭ"/>
      <sheetName val="원형1호맨홀토공수량"/>
      <sheetName val="포장복구집계"/>
      <sheetName val="세금자료"/>
      <sheetName val="일위대가산출기초"/>
      <sheetName val="마산방향철근집계"/>
      <sheetName val="진주방향"/>
      <sheetName val="마산방향"/>
      <sheetName val="장비가동"/>
      <sheetName val="기성(6)"/>
      <sheetName val="COVER"/>
      <sheetName val="공비대비"/>
      <sheetName val="산수배수"/>
      <sheetName val="설비"/>
      <sheetName val="주민번호"/>
      <sheetName val="교각"/>
      <sheetName val="교각별수량"/>
      <sheetName val="지하층LOAD"/>
      <sheetName val="견적의뢰"/>
      <sheetName val="계수시트"/>
      <sheetName val="설계가"/>
      <sheetName val="세부내역서(소방)"/>
      <sheetName val="단가조사"/>
      <sheetName val="Total"/>
      <sheetName val="집계표(공종별)"/>
      <sheetName val="JUCKEYK"/>
      <sheetName val="교통대책내역"/>
      <sheetName val="3지구단위"/>
      <sheetName val="특수선일위대가"/>
      <sheetName val="토 적 표"/>
      <sheetName val="공사금액별 배치인원수"/>
      <sheetName val="시설장비"/>
      <sheetName val="AQL(0.65)"/>
      <sheetName val="공사비내역서"/>
      <sheetName val="인건비 "/>
      <sheetName val="간접비계산"/>
      <sheetName val="암거단위-1련"/>
      <sheetName val="단가입력창"/>
      <sheetName val="2선재"/>
      <sheetName val="작성방법"/>
      <sheetName val="FJ단가"/>
      <sheetName val="7.지층별제원"/>
      <sheetName val="목포방향"/>
      <sheetName val="건축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53181</v>
          </cell>
        </row>
        <row r="8">
          <cell r="B8">
            <v>70804</v>
          </cell>
        </row>
        <row r="10">
          <cell r="B10">
            <v>73709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종별예산조서"/>
      <sheetName val="일위대가"/>
      <sheetName val="일위산출"/>
      <sheetName val="수량계산"/>
      <sheetName val="수량산출(X)"/>
      <sheetName val="자재단가표"/>
      <sheetName val="노임단가"/>
      <sheetName val="공량산출서"/>
      <sheetName val="운반비단가"/>
      <sheetName val="대운반"/>
      <sheetName val="운반중량집계"/>
      <sheetName val="중량집계표"/>
      <sheetName val="공수량조서 (2)"/>
      <sheetName val="공일위대가 (2)"/>
      <sheetName val="운반비일위대가표"/>
      <sheetName val="노임"/>
      <sheetName val="22수"/>
      <sheetName val="48단"/>
      <sheetName val="22단"/>
      <sheetName val="49단"/>
      <sheetName val="전차선로 물량표"/>
      <sheetName val="한강운반비"/>
      <sheetName val="(참조)케이블"/>
      <sheetName val="순공사비"/>
      <sheetName val="노무비"/>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4"/>
      <sheetName val="경산"/>
      <sheetName val="직노"/>
      <sheetName val="#REF"/>
      <sheetName val="실행내역"/>
      <sheetName val="집계"/>
      <sheetName val="Sheet1"/>
      <sheetName val="Sheet2"/>
      <sheetName val="Sheet3"/>
      <sheetName val="Sheet4"/>
      <sheetName val="Sheet5"/>
      <sheetName val="이천향토(모형제작)"/>
      <sheetName val="원가"/>
      <sheetName val="총괄"/>
      <sheetName val="철거산출근거"/>
      <sheetName val="총괄집계표"/>
      <sheetName val="발신정보"/>
      <sheetName val="순공사비"/>
      <sheetName val="원가 (2)"/>
      <sheetName val="공수집계"/>
      <sheetName val="적현로"/>
      <sheetName val="기본일위"/>
      <sheetName val="CT "/>
      <sheetName val="수량산출"/>
      <sheetName val="을지"/>
      <sheetName val="노무비"/>
      <sheetName val="I一般比"/>
      <sheetName val="건축내역"/>
      <sheetName val="3BL공동구 수량"/>
      <sheetName val="공조기휀"/>
      <sheetName val="납부서"/>
      <sheetName val="N賃率-職"/>
      <sheetName val="노임단가"/>
      <sheetName val="2공구산출내역"/>
      <sheetName val="재료"/>
      <sheetName val="설치자재"/>
      <sheetName val="단위단가"/>
      <sheetName val="연부97-1"/>
      <sheetName val="갑지1"/>
      <sheetName val="내역"/>
      <sheetName val="일위목차"/>
      <sheetName val="판매시설"/>
      <sheetName val="내역1"/>
      <sheetName val="공조기(삭제)"/>
      <sheetName val="단"/>
      <sheetName val="경비"/>
      <sheetName val="부하LOAD"/>
      <sheetName val="J直材4"/>
      <sheetName val="일위대가목록"/>
      <sheetName val="조직"/>
      <sheetName val="국내조달(통합-1)"/>
      <sheetName val="내역서"/>
      <sheetName val="부대tu"/>
      <sheetName val="설직재-1"/>
      <sheetName val="제직재"/>
      <sheetName val="일위"/>
      <sheetName val="조도계산서 (도서)"/>
      <sheetName val="물량"/>
      <sheetName val="단위수량"/>
      <sheetName val="일반부표"/>
      <sheetName val="설계명세"/>
      <sheetName val="일위목록"/>
      <sheetName val="샘플표지"/>
      <sheetName val="유림골조"/>
      <sheetName val="8.PILE  (돌출)"/>
      <sheetName val="원가계산서"/>
      <sheetName val="기초대가"/>
      <sheetName val="설계내역서"/>
      <sheetName val="BID"/>
      <sheetName val="일위대가"/>
      <sheetName val="Macro1"/>
      <sheetName val="0000"/>
      <sheetName val="참고"/>
      <sheetName val="1안"/>
      <sheetName val="견적을지"/>
      <sheetName val="내역서(변경)"/>
      <sheetName val="산출내역서"/>
      <sheetName val="1차설계변경내역"/>
      <sheetName val="교대(A1)"/>
      <sheetName val="내역서2안"/>
      <sheetName val="패널"/>
      <sheetName val="홍보비디오"/>
      <sheetName val="1차 내역서"/>
      <sheetName val="준검 내역서"/>
      <sheetName val="코드"/>
      <sheetName val="파일의이용"/>
      <sheetName val="수지예산"/>
      <sheetName val="내역 (2)"/>
      <sheetName val="자재단가"/>
      <sheetName val="내역서1999.8최종"/>
      <sheetName val="동원인원"/>
      <sheetName val="증감대비"/>
      <sheetName val="98수문일위"/>
      <sheetName val="48일위"/>
      <sheetName val="운반공사"/>
      <sheetName val="000000"/>
      <sheetName val="ABUT수량-A1"/>
      <sheetName val="날개벽"/>
      <sheetName val="리츠"/>
      <sheetName val="갑지(추정)"/>
      <sheetName val="공사내역"/>
      <sheetName val="항목별"/>
      <sheetName val="예가표"/>
      <sheetName val="APT"/>
      <sheetName val="금액내역서"/>
      <sheetName val="2000년1차"/>
      <sheetName val="가압장(토목)"/>
      <sheetName val="제-노임"/>
      <sheetName val="수로교총재료집계"/>
      <sheetName val="도근좌표"/>
      <sheetName val="계림(함평)"/>
      <sheetName val="계림(장성)"/>
      <sheetName val="EACT10"/>
      <sheetName val="공종목록표"/>
      <sheetName val="견적서_1개매장"/>
      <sheetName val="목차"/>
      <sheetName val="매매"/>
      <sheetName val="견적"/>
      <sheetName val="설계조건"/>
      <sheetName val="공사비예산서(토목분)"/>
      <sheetName val="인건비"/>
      <sheetName val="일위대가표 (기본)"/>
      <sheetName val="노임"/>
      <sheetName val="토공일위대가표"/>
      <sheetName val="구역화물"/>
      <sheetName val="단위목록"/>
      <sheetName val="시험비"/>
      <sheetName val="기계경비목록"/>
      <sheetName val="10-1.집기견적서 "/>
      <sheetName val="10-2.휴대폰인샵집기견적서 "/>
      <sheetName val="자재단가대비표"/>
      <sheetName val="20관리비율"/>
      <sheetName val="기자재비"/>
      <sheetName val="工완성공사율"/>
      <sheetName val="工관리비율"/>
      <sheetName val="직재"/>
      <sheetName val="2F 회의실견적(5_14 일대)"/>
      <sheetName val=" HIT-&gt;HMC 견적(3900)"/>
      <sheetName val="일위대가(4층원격)"/>
      <sheetName val="단가"/>
      <sheetName val="목록"/>
      <sheetName val="청천내"/>
      <sheetName val="공구"/>
      <sheetName val="데이타"/>
      <sheetName val="직접경비"/>
      <sheetName val="직접인건비"/>
      <sheetName val="청산공사"/>
      <sheetName val="한강운반비"/>
      <sheetName val="전차선로 물량표"/>
      <sheetName val="경영"/>
      <sheetName val="98년"/>
      <sheetName val="실적"/>
      <sheetName val="매립"/>
      <sheetName val="DATE"/>
      <sheetName val="정SW(원)"/>
      <sheetName val="COPING-1"/>
      <sheetName val="역T형교대-2수량"/>
      <sheetName val="결과조달"/>
      <sheetName val="공사노임"/>
      <sheetName val="지형제작"/>
      <sheetName val="단가 (2)"/>
      <sheetName val="갑지"/>
      <sheetName val="집계표"/>
      <sheetName val="조명시설"/>
      <sheetName val="6호기"/>
      <sheetName val="식재인부"/>
      <sheetName val="경율산정.XLS"/>
      <sheetName val="을"/>
      <sheetName val="관급_File"/>
      <sheetName val="소비자가"/>
      <sheetName val="_REF"/>
      <sheetName val="설직재_1"/>
      <sheetName val="도급예산내역서봉투"/>
      <sheetName val="공사원가계산서"/>
      <sheetName val="기계경비(시간당)"/>
      <sheetName val="설계산출기초"/>
      <sheetName val="설계산출표지"/>
      <sheetName val="DATA"/>
      <sheetName val="도급예산내역서총괄표"/>
      <sheetName val="램머"/>
      <sheetName val="단가조사"/>
      <sheetName val="Baby일위대가"/>
      <sheetName val="분전함신설"/>
      <sheetName val="을부담운반비"/>
      <sheetName val="운반비산출"/>
      <sheetName val="접지1종"/>
      <sheetName val="조명율표"/>
      <sheetName val="간선계산"/>
      <sheetName val="전기일위대가"/>
      <sheetName val="ITEM"/>
      <sheetName val="Macro(차단기)"/>
      <sheetName val="터널조도"/>
      <sheetName val="토사(PE)"/>
      <sheetName val="최적단면"/>
      <sheetName val="Sheet13"/>
      <sheetName val="GEN"/>
      <sheetName val="발전기"/>
      <sheetName val="Sheet14"/>
      <sheetName val="간선"/>
      <sheetName val="LEGEND"/>
      <sheetName val="PARAMETER"/>
      <sheetName val="고시단가"/>
      <sheetName val="CA지입"/>
      <sheetName val="소요자재명세서"/>
      <sheetName val="노무비명세서"/>
      <sheetName val="각형맨홀"/>
      <sheetName val="재정비직인"/>
      <sheetName val="재정비내역"/>
      <sheetName val="지적고시내역"/>
      <sheetName val="총괄내역서"/>
      <sheetName val="수량산출(모형)"/>
      <sheetName val="수량산출(공수)"/>
      <sheetName val="모형단가"/>
      <sheetName val="내역을"/>
      <sheetName val="명세서"/>
      <sheetName val="table"/>
      <sheetName val="부하계산서"/>
      <sheetName val="부하(성남)"/>
      <sheetName val="교수설계"/>
      <sheetName val="공정집계_국별"/>
      <sheetName val="Sheet6"/>
      <sheetName val="인제내역"/>
      <sheetName val="Option"/>
      <sheetName val="Sheet1 (2)"/>
      <sheetName val="내역서1-2"/>
      <sheetName val="252K444"/>
      <sheetName val="표지 (2)"/>
      <sheetName val="교통대책내역"/>
      <sheetName val="최종총괄"/>
      <sheetName val="세부산출내역서"/>
      <sheetName val="산정표"/>
      <sheetName val="재집"/>
      <sheetName val="입찰안"/>
      <sheetName val="품"/>
      <sheetName val="요율"/>
      <sheetName val="안정검토"/>
      <sheetName val="일위대가표지"/>
      <sheetName val="제수"/>
      <sheetName val="공기"/>
      <sheetName val="GAS"/>
      <sheetName val="적용환율"/>
      <sheetName val="Transaction"/>
      <sheetName val="설계서"/>
      <sheetName val="자재조사표"/>
      <sheetName val="별표"/>
      <sheetName val="표지"/>
      <sheetName val="진주방향"/>
      <sheetName val="마산방향"/>
      <sheetName val="금액집계"/>
      <sheetName val="개산공사비"/>
      <sheetName val="예산내역서(총괄)"/>
      <sheetName val="예산내역서"/>
      <sheetName val="공제대산출"/>
      <sheetName val="운반공사,공구손료"/>
      <sheetName val="적용단가"/>
      <sheetName val="건축"/>
      <sheetName val="배수관공"/>
      <sheetName val="날개수량1.5"/>
      <sheetName val="2F_회의실견적(5_14_일대)"/>
      <sheetName val="_HIT-&gt;HMC_견적(3900)"/>
      <sheetName val="단가_(2)"/>
      <sheetName val="경율산정_XLS"/>
      <sheetName val="북제주원가"/>
      <sheetName val="양천현"/>
      <sheetName val="카니발(자105노60)"/>
      <sheetName val="제경비율"/>
      <sheetName val="세부내역"/>
      <sheetName val="인사자료총집계"/>
      <sheetName val="Customer Databas"/>
      <sheetName val="원본(갑지)"/>
      <sheetName val="차액보증"/>
      <sheetName val="건축일위"/>
      <sheetName val="그라우팅일위"/>
      <sheetName val="bCord공정"/>
      <sheetName val="e대가"/>
      <sheetName val="g단가"/>
      <sheetName val="h집계"/>
      <sheetName val="재공품기초자료"/>
      <sheetName val="약품공급2"/>
      <sheetName val="설비단가표"/>
      <sheetName val="PROJECT BRIEF(EX.NEW)"/>
      <sheetName val="금융비용"/>
      <sheetName val="IMPEADENCE MAP 취수장"/>
      <sheetName val="개요"/>
      <sheetName val="일위대가표"/>
      <sheetName val="GAEYO"/>
      <sheetName val="주요공정"/>
      <sheetName val="입력변수"/>
      <sheetName val="공통가설(기준안)"/>
      <sheetName val="정보"/>
      <sheetName val="동력부하(도산)"/>
      <sheetName val="단가산출"/>
      <sheetName val="경로당내역건축"/>
      <sheetName val="물량산출내역"/>
      <sheetName val="교대(A1-A2)"/>
      <sheetName val="기둥(원형)"/>
      <sheetName val="기초공"/>
      <sheetName val="단위중량"/>
      <sheetName val="일위대가목록 "/>
      <sheetName val="입력"/>
      <sheetName val="시멘트,모래,자갈 및 골재산출표1"/>
      <sheetName val="돈암사업"/>
      <sheetName val="전통건설"/>
      <sheetName val="CAL"/>
      <sheetName val="PI"/>
      <sheetName val="기본사항"/>
      <sheetName val="단가산출내역(노임부분수정)"/>
      <sheetName val="석축산출서"/>
      <sheetName val=""/>
      <sheetName val="wall"/>
      <sheetName val="문산"/>
      <sheetName val="CT_"/>
      <sheetName val="3BL공동구_수량"/>
      <sheetName val="조도계산서_(도서)"/>
      <sheetName val="원가_(2)"/>
      <sheetName val="8_PILE__(돌출)"/>
      <sheetName val="1차_내역서"/>
      <sheetName val="준검_내역서"/>
      <sheetName val="10-1_집기견적서_"/>
      <sheetName val="10-2_휴대폰인샵집기견적서_"/>
      <sheetName val="2F_회의실견적(5_14_일대)1"/>
      <sheetName val="_HIT-&gt;HMC_견적(3900)1"/>
      <sheetName val="전차선로_물량표"/>
      <sheetName val="내역서1999_8최종"/>
      <sheetName val="단가_(2)1"/>
      <sheetName val="경율산정_XLS1"/>
      <sheetName val="Sheet1_(2)"/>
      <sheetName val="표지_(2)"/>
      <sheetName val="날개수량1_5"/>
      <sheetName val="Customer_Databas"/>
      <sheetName val="PROJECT_BRIEF(EX_NEW)"/>
      <sheetName val="IMPEADENCE_MAP_취수장"/>
      <sheetName val="내역_(2)"/>
      <sheetName val="CT_1"/>
      <sheetName val="3BL공동구_수량1"/>
      <sheetName val="조도계산서_(도서)1"/>
      <sheetName val="원가_(2)1"/>
      <sheetName val="8_PILE__(돌출)1"/>
      <sheetName val="1차_내역서1"/>
      <sheetName val="준검_내역서1"/>
      <sheetName val="10-1_집기견적서_1"/>
      <sheetName val="10-2_휴대폰인샵집기견적서_1"/>
      <sheetName val="2F_회의실견적(5_14_일대)2"/>
      <sheetName val="_HIT-&gt;HMC_견적(3900)2"/>
      <sheetName val="전차선로_물량표1"/>
      <sheetName val="내역서1999_8최종1"/>
      <sheetName val="단가_(2)2"/>
      <sheetName val="경율산정_XLS2"/>
      <sheetName val="Sheet1_(2)1"/>
      <sheetName val="표지_(2)1"/>
      <sheetName val="날개수량1_51"/>
      <sheetName val="Customer_Databas1"/>
      <sheetName val="PROJECT_BRIEF(EX_NEW)1"/>
      <sheetName val="IMPEADENCE_MAP_취수장1"/>
      <sheetName val="내역_(2)1"/>
      <sheetName val="일위대가표_(기본)"/>
      <sheetName val="일위대가목록_"/>
      <sheetName val="시멘트,모래,자갈_및_골재산출표1"/>
      <sheetName val="간접"/>
      <sheetName val="수량산출내역1115"/>
      <sheetName val="45,46"/>
      <sheetName val="몰운대초견적"/>
      <sheetName val="식재일위대가"/>
      <sheetName val="일위대가목차"/>
      <sheetName val="실행대비"/>
      <sheetName val="공사개요"/>
      <sheetName val="단가표 (2)"/>
      <sheetName val="기술부 VENDOR LIST"/>
      <sheetName val="E총"/>
      <sheetName val="추천서"/>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2단계)"/>
      <sheetName val="총괄 (2단계)"/>
      <sheetName val="가설공사(2단계)"/>
      <sheetName val="강재가공"/>
      <sheetName val="강재도금"/>
      <sheetName val="노임단가(출력용)"/>
      <sheetName val="공사예산하조서(O.K)"/>
      <sheetName val="한강운반비"/>
      <sheetName val="전차선로 물량표"/>
      <sheetName val="(참조)케이블"/>
      <sheetName val="#REF"/>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감리비(덕소~원주간)"/>
      <sheetName val="중앙선(제천~도담간)"/>
      <sheetName val="경부선(옥천~황간)"/>
      <sheetName val="경부선(황간~아포)"/>
      <sheetName val="경전선"/>
      <sheetName val="500억미만"/>
      <sheetName val="계략"/>
      <sheetName val="전라(500억이상)"/>
      <sheetName val="Sheet1"/>
      <sheetName val="Sheet2"/>
      <sheetName val="Sheet3"/>
      <sheetName val="중앙선"/>
      <sheetName val="한강운반비"/>
      <sheetName val="#REF"/>
      <sheetName val="Baby일위대가"/>
      <sheetName val="수량산출"/>
      <sheetName val="기계경비(시간당)"/>
      <sheetName val="램머"/>
      <sheetName val="증감대비"/>
      <sheetName val="설계예산서"/>
      <sheetName val="예산내역서"/>
      <sheetName val="예정공정표"/>
      <sheetName val="총계"/>
      <sheetName val="자재단가"/>
      <sheetName val="4.설계예산내역서"/>
      <sheetName val="노임"/>
      <sheetName val="전차선로 물량표"/>
      <sheetName val="(참조)케이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자재단가"/>
      <sheetName val="단1"/>
      <sheetName val="순공사비"/>
      <sheetName val="철거산출근거"/>
      <sheetName val="하조서"/>
      <sheetName val="노임"/>
      <sheetName val="1.설계설명서"/>
      <sheetName val="증감대비"/>
      <sheetName val="일위목록"/>
      <sheetName val="2"/>
      <sheetName val="Macro(차단기)"/>
      <sheetName val="전차선로 물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운반"/>
      <sheetName val="대운산출"/>
      <sheetName val="자재단가"/>
      <sheetName val="부표"/>
      <sheetName val="노임단가"/>
      <sheetName val="별표집계"/>
      <sheetName val="일위대가"/>
      <sheetName val="단가"/>
      <sheetName val="수량집계(변전)"/>
      <sheetName val="부표총괄표"/>
      <sheetName val="공예을"/>
      <sheetName val="경비산출"/>
      <sheetName val="예산서"/>
      <sheetName val="토목내역"/>
      <sheetName val="수량총괄표"/>
      <sheetName val="단면"/>
      <sheetName val="공통(20-91)"/>
      <sheetName val="반납및충용수량산출"/>
      <sheetName val="집계표"/>
      <sheetName val="대운반(철재)"/>
      <sheetName val="금액내역서"/>
      <sheetName val="기성"/>
      <sheetName val="공사예산하조서(O.K)"/>
      <sheetName val="철거산출근거"/>
      <sheetName val="9GNG운반"/>
      <sheetName val="전차선로 물량표"/>
      <sheetName val="G2설비도급"/>
      <sheetName val="노임단가(직종번호 순)"/>
      <sheetName val="총괄내역서"/>
      <sheetName val="재료비단가"/>
      <sheetName val="단가산출"/>
      <sheetName val="6PILE  (돌출)"/>
      <sheetName val="찍기"/>
      <sheetName val="단가비교표"/>
      <sheetName val="설계예산내역서"/>
      <sheetName val="노임"/>
      <sheetName val="´ë¿î¹Ý"/>
      <sheetName val="´ë¿î»êÃâ"/>
      <sheetName val="업무처리전"/>
      <sheetName val="공사설명서 "/>
      <sheetName val="설계서"/>
      <sheetName val="증감대비"/>
      <sheetName val="내역서"/>
      <sheetName val="집계(총괄)"/>
      <sheetName val="원가(총괄)"/>
      <sheetName val="사용전"/>
      <sheetName val="한전불입금"/>
      <sheetName val="시운전비"/>
      <sheetName val="전력비"/>
      <sheetName val="산근(시운전)"/>
      <sheetName val="예비품,계측기"/>
      <sheetName val="교육훈련"/>
      <sheetName val="성능시험"/>
      <sheetName val="가설비"/>
      <sheetName val="자재"/>
      <sheetName val="기초자료입력"/>
      <sheetName val="공종단가"/>
      <sheetName val="평가데이터"/>
      <sheetName val="별표"/>
      <sheetName val="주현(해보)"/>
      <sheetName val="주현(영광)"/>
      <sheetName val="대창(장성)"/>
      <sheetName val="공사비총괄표"/>
      <sheetName val="자금신청서"/>
      <sheetName val="TOTB4_1"/>
      <sheetName val="갑지"/>
      <sheetName val="참조 - 총괄표"/>
      <sheetName val="경비"/>
      <sheetName val="관급자재"/>
      <sheetName val="자료"/>
      <sheetName val="40총괄"/>
      <sheetName val="40집계"/>
      <sheetName val="입찰안"/>
      <sheetName val="공종"/>
      <sheetName val="시중노임단가"/>
      <sheetName val="자재조사표"/>
      <sheetName val="정산"/>
      <sheetName val="설계명세서"/>
      <sheetName val="자재단가(강관파일)"/>
      <sheetName val="부표총괄표(강관파일)"/>
      <sheetName val="1단계"/>
      <sheetName val="1.설계조건"/>
      <sheetName val="정부노임단가"/>
      <sheetName val="공사비집계"/>
      <sheetName val="공문"/>
      <sheetName val="EP0618"/>
      <sheetName val="00상노임"/>
      <sheetName val="유림골조"/>
      <sheetName val="말뚝물량"/>
      <sheetName val="맨홀조서"/>
      <sheetName val="친척"/>
      <sheetName val="2-1.단가산출기초"/>
      <sheetName val="8.가설공사비(안산)"/>
      <sheetName val="8.가설공사비(고양)"/>
      <sheetName val="5.운반비산출내역(고양)"/>
      <sheetName val="5.운반비산출내역(안산)"/>
      <sheetName val="P.M 별"/>
      <sheetName val="3-1.현장관리비"/>
      <sheetName val="공사비예산서(토목분)"/>
      <sheetName val="수량3"/>
      <sheetName val="연돌일위집계"/>
      <sheetName val="예정(3)"/>
      <sheetName val="참조"/>
      <sheetName val="철거명세서"/>
      <sheetName val="일반,특기시방서"/>
      <sheetName val="지지가대.잡철물"/>
      <sheetName val="공사예산"/>
      <sheetName val="Sheet3"/>
      <sheetName val="Sheet1"/>
      <sheetName val="93D"/>
      <sheetName val="94D"/>
      <sheetName val="95D"/>
      <sheetName val="설계서(7)"/>
      <sheetName val="예산서(6)"/>
      <sheetName val="각입중량산출서"/>
      <sheetName val="토목수량(공정)"/>
      <sheetName val="SPEC"/>
      <sheetName val="전체철근집계"/>
      <sheetName val="CTEMCOST"/>
      <sheetName val="대비"/>
      <sheetName val="조명시설"/>
      <sheetName val="6PILE__(돌출)"/>
      <sheetName val="공사설명서_"/>
      <sheetName val="노임단가(직종번호_순)"/>
      <sheetName val="공사예산하조서(O_K)"/>
      <sheetName val="전차선로_물량표"/>
      <sheetName val="#REF"/>
      <sheetName val="깨기"/>
      <sheetName val="가격조사서"/>
      <sheetName val="ENE-CAL 1"/>
      <sheetName val="DATA"/>
      <sheetName val="CD-실적"/>
      <sheetName val="CCTV"/>
      <sheetName val="음성"/>
      <sheetName val="품셈집계표"/>
      <sheetName val="cost"/>
      <sheetName val="F4-F7"/>
      <sheetName val="장문교(대전)"/>
      <sheetName val="내역표지"/>
      <sheetName val="도급예산내역서"/>
      <sheetName val="날개벽수량표"/>
      <sheetName val="설계산출표지"/>
      <sheetName val="C3"/>
      <sheetName val="콘크리트타설집계표"/>
      <sheetName val="Total"/>
      <sheetName val="옥외등신설"/>
      <sheetName val="저케CV22신설"/>
      <sheetName val="저케CV38신설"/>
      <sheetName val="저케CV8신설"/>
      <sheetName val="접지3종"/>
      <sheetName val="HaulingLine hardware"/>
      <sheetName val="실행철강하도"/>
      <sheetName val="1_설계조건"/>
      <sheetName val="BEND LOSS"/>
      <sheetName val="시설장비"/>
      <sheetName val="BID"/>
      <sheetName val="내역(한신APT)"/>
      <sheetName val="한강운반비"/>
      <sheetName val="woo(mac)"/>
      <sheetName val="ENE-CAL_1"/>
      <sheetName val="3-1_현장관리비"/>
      <sheetName val="참조_-_총괄표"/>
      <sheetName val="P_M_별"/>
      <sheetName val="지지가대_잡철물"/>
      <sheetName val="2-1_단가산출기초"/>
      <sheetName val="8_가설공사비(안산)"/>
      <sheetName val="8_가설공사비(고양)"/>
      <sheetName val="5_운반비산출내역(고양)"/>
      <sheetName val="5_운반비산출내역(안산)"/>
      <sheetName val="간접비"/>
      <sheetName val="ERL_TBL"/>
      <sheetName val="신흥교"/>
      <sheetName val="품의"/>
      <sheetName val="견적"/>
      <sheetName val="매립"/>
      <sheetName val="FORM-0"/>
      <sheetName val="6-1"/>
      <sheetName val="일위목록"/>
      <sheetName val="단면가정"/>
      <sheetName val="HaulingLine_hardware"/>
      <sheetName val="BEND_LOSS"/>
      <sheetName val="고창방향"/>
      <sheetName val="S12"/>
      <sheetName val="DHEQSUPT"/>
      <sheetName val="노무비"/>
      <sheetName val="22수량"/>
      <sheetName val="22내역"/>
      <sheetName val="사업수지"/>
      <sheetName val="집 계 표"/>
      <sheetName val="재료비"/>
      <sheetName val="업무분장"/>
      <sheetName val="음료실행"/>
      <sheetName val="중기비"/>
      <sheetName val="Ⅲ.설계변경"/>
      <sheetName val="사통"/>
      <sheetName val="설-원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대비"/>
      <sheetName val="XXXXXX"/>
      <sheetName val="laroux"/>
      <sheetName val="공종단가"/>
      <sheetName val="재료비"/>
      <sheetName val="운반비단가"/>
      <sheetName val="가공송전산출서"/>
      <sheetName val="토목분야산출서"/>
      <sheetName val="직종별노임"/>
      <sheetName val="노임변동률"/>
      <sheetName val="자재단가"/>
      <sheetName val="4.설계예산내역서"/>
      <sheetName val="일위대가"/>
      <sheetName val="노임"/>
      <sheetName val="시중노임단가"/>
      <sheetName val="1 설계 기준"/>
      <sheetName val="사업총괄"/>
      <sheetName val="수량산출(방송)"/>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단가"/>
      <sheetName val="단1"/>
      <sheetName val="수량산출"/>
      <sheetName val="노무비"/>
      <sheetName val="노임단가"/>
      <sheetName val="48단가"/>
      <sheetName val="분전함신설"/>
      <sheetName val="접지1종"/>
      <sheetName val="지급자재조서"/>
      <sheetName val="5.공종별예산내역서"/>
      <sheetName val="개산공사비"/>
      <sheetName val="계림(함평)"/>
      <sheetName val="계림(장성)"/>
      <sheetName val="시험물량산출"/>
      <sheetName val="날개벽(시점좌측)"/>
      <sheetName val="원가산출근거"/>
      <sheetName val="한강운반비"/>
      <sheetName val="9GNG운반"/>
      <sheetName val="Sheet1 (2)"/>
      <sheetName val="백호우계수"/>
      <sheetName val="5Strand-장기처짐PCI"/>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수량산출1"/>
      <sheetName val="자재단가표"/>
      <sheetName val="I一般比"/>
      <sheetName val="투찰"/>
      <sheetName val="내역서"/>
      <sheetName val="FJ단가"/>
      <sheetName val="7.지층별제원"/>
      <sheetName val="예측단가간지"/>
      <sheetName val="대로근거"/>
      <sheetName val="단위수량"/>
      <sheetName val="신흥교"/>
      <sheetName val="실행내역"/>
      <sheetName val="A-4"/>
      <sheetName val="집계표"/>
      <sheetName val="20관리비율"/>
      <sheetName val="1차설계변경내역"/>
      <sheetName val="J直材4"/>
      <sheetName val="공예을"/>
      <sheetName val="준공정산"/>
      <sheetName val="직노"/>
      <sheetName val="종배수관"/>
      <sheetName val="5.소재"/>
      <sheetName val="48일위"/>
      <sheetName val="48수량"/>
      <sheetName val="22수량"/>
      <sheetName val="49일위"/>
      <sheetName val="22일위"/>
      <sheetName val="49수량"/>
      <sheetName val="#REF"/>
      <sheetName val="Sheet1"/>
      <sheetName val="노임단가표"/>
      <sheetName val="Baby일위대가"/>
      <sheetName val="철거산출근거"/>
      <sheetName val="공사예산하조서(O.K)"/>
      <sheetName val="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지1종"/>
      <sheetName val="접지3종"/>
      <sheetName val="개폐기신설"/>
      <sheetName val="맨홀신설"/>
      <sheetName val="백열신설"/>
      <sheetName val="백열신설 (2)"/>
      <sheetName val="분전함신설"/>
      <sheetName val="22신설수량"/>
      <sheetName val="48신설일위대가"/>
      <sheetName val="철거일위대가"/>
      <sheetName val="수지"/>
      <sheetName val="노임"/>
      <sheetName val="일위대가"/>
      <sheetName val="설계"/>
      <sheetName val="증감대비"/>
      <sheetName val="노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4"/>
      <sheetName val="신설"/>
      <sheetName val="신설(1)"/>
      <sheetName val="신설(2)"/>
      <sheetName val="신설(3)"/>
      <sheetName val="자단"/>
      <sheetName val="인공산출"/>
      <sheetName val="자재단가"/>
      <sheetName val="48일위"/>
      <sheetName val="48수량"/>
      <sheetName val="22수량"/>
      <sheetName val="49일위"/>
      <sheetName val="22일위"/>
      <sheetName val="49수량"/>
      <sheetName val="수량산출"/>
      <sheetName val="일위대가"/>
      <sheetName val="노임"/>
      <sheetName val="증감대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지1종"/>
      <sheetName val="접지3종"/>
      <sheetName val="개폐기신설"/>
      <sheetName val="맨홀신설"/>
      <sheetName val="백열신설"/>
      <sheetName val="백열신설 (2)"/>
      <sheetName val="분전함신설"/>
      <sheetName val="22신설수량"/>
      <sheetName val="48신설일위대가"/>
      <sheetName val="철거일위대가"/>
      <sheetName val="노임"/>
      <sheetName val="한강운반비"/>
      <sheetName val="증감대비"/>
      <sheetName val="수량산출1"/>
      <sheetName val="일위대가"/>
      <sheetName val="자재단가표"/>
      <sheetName val="수량산출(방송)"/>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수지"/>
      <sheetName val="Sheet6"/>
      <sheetName val="공예을"/>
      <sheetName val="갑지(추정)"/>
      <sheetName val="자재단가"/>
      <sheetName val="인건비"/>
      <sheetName val="수량산출"/>
      <sheetName val="9GNG운반"/>
      <sheetName val="총괄집계표"/>
      <sheetName val="교대시점"/>
      <sheetName val="가공2원도"/>
      <sheetName val="원가산출근거"/>
      <sheetName val="N賃率-職"/>
      <sheetName val="단가"/>
      <sheetName val="단1"/>
      <sheetName val="내역"/>
      <sheetName val="4.설계예산내역서"/>
      <sheetName val="노임단가"/>
      <sheetName val="개소별명세표(통합분소)"/>
      <sheetName val="개소별명세표(철거)"/>
      <sheetName val="직노"/>
      <sheetName val="48일위"/>
      <sheetName val="Baby일위대가"/>
      <sheetName val="본공사"/>
      <sheetName val="도급일위1"/>
      <sheetName val="중량산출 (2)"/>
      <sheetName val="반납중량산출"/>
      <sheetName val="단가비교표"/>
      <sheetName val="충용자재산출"/>
      <sheetName val="폐기물수량산출"/>
      <sheetName val="상행-교대(A1-A2)"/>
      <sheetName val="빗물받이(910-510-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N賃率-職"/>
      <sheetName val="I一般比"/>
      <sheetName val="#REF"/>
      <sheetName val="일위대가"/>
      <sheetName val="노무비단가"/>
      <sheetName val="내역1"/>
      <sheetName val="20관리비율"/>
      <sheetName val="전선 및 전선관"/>
      <sheetName val="옥외 전력간선공사"/>
      <sheetName val="시설물일위"/>
      <sheetName val="동원(3)"/>
      <sheetName val="내역서"/>
      <sheetName val="중기사용료"/>
      <sheetName val="경율산정.XLS"/>
      <sheetName val="N賃率_職"/>
      <sheetName val="화해(함평)"/>
      <sheetName val="화해(장성)"/>
      <sheetName val="노임"/>
      <sheetName val="b_balju_cho"/>
      <sheetName val="노무비"/>
      <sheetName val="노임단가"/>
      <sheetName val="공조기휀"/>
      <sheetName val="제작비추산총괄표"/>
      <sheetName val="수량산출1"/>
      <sheetName val="자재단가표"/>
      <sheetName val="일위대가(가설)"/>
      <sheetName val="내역"/>
      <sheetName val="C-직노1"/>
      <sheetName val="집계"/>
      <sheetName val="새공통"/>
      <sheetName val="인부임"/>
      <sheetName val="중기일위대가"/>
      <sheetName val="토공"/>
      <sheetName val="공사원가계산서"/>
      <sheetName val="Baby일위대가"/>
      <sheetName val="직노"/>
      <sheetName val="을-ATYPE"/>
      <sheetName val="Sheet1"/>
      <sheetName val="단가조사"/>
      <sheetName val="단"/>
      <sheetName val="순공사비"/>
      <sheetName val="수량산출"/>
      <sheetName val="전기공사일위대가"/>
      <sheetName val="KCS-CA"/>
      <sheetName val="산경"/>
      <sheetName val="일위대가목록"/>
      <sheetName val="문산"/>
      <sheetName val="을지"/>
      <sheetName val="총괄표"/>
      <sheetName val="다곡2교"/>
      <sheetName val="DATE"/>
      <sheetName val="조건표"/>
      <sheetName val="날개벽수량표"/>
      <sheetName val="원형맨홀수량"/>
      <sheetName val="이토변실"/>
      <sheetName val="제36-40호표"/>
      <sheetName val="J直材4"/>
      <sheetName val="총괄집계표"/>
      <sheetName val="CT "/>
      <sheetName val="재료"/>
      <sheetName val="설치자재"/>
      <sheetName val="기본사항"/>
      <sheetName val="환산"/>
      <sheetName val="일위"/>
      <sheetName val="Data"/>
      <sheetName val="총괄내역서"/>
      <sheetName val="유림골조"/>
      <sheetName val="샌딩 에폭시 도장"/>
      <sheetName val="일반문틀 설치"/>
      <sheetName val="교각1"/>
      <sheetName val="재정비직인"/>
      <sheetName val="재정비내역"/>
      <sheetName val="지적고시내역"/>
      <sheetName val="원가_(2)"/>
      <sheetName val="전선_및_전선관"/>
      <sheetName val="옥외_전력간선공사"/>
      <sheetName val="경율산정_XLS"/>
      <sheetName val="차액보증"/>
      <sheetName val="인사자료총집계"/>
      <sheetName val="CTEMCOST"/>
      <sheetName val="기본일위"/>
      <sheetName val="지급자재"/>
      <sheetName val="품셈"/>
      <sheetName val="2.수량조서(발주용)"/>
      <sheetName val="업체명"/>
      <sheetName val="관리"/>
      <sheetName val="WATER"/>
      <sheetName val="차도부연장현황"/>
      <sheetName val="Galaxy 소비자가격표"/>
      <sheetName val="목록"/>
      <sheetName val="70%"/>
      <sheetName val="96노임기준"/>
      <sheetName val="단위수량"/>
      <sheetName val="6PILE  (돌출)"/>
      <sheetName val="P&amp;L(Ahn)"/>
      <sheetName val="포장공"/>
      <sheetName val="배수공"/>
      <sheetName val="절감효과"/>
      <sheetName val="설계예시"/>
      <sheetName val="간접비총괄 (2)"/>
      <sheetName val="구조물공"/>
      <sheetName val="부대공"/>
      <sheetName val="공종별수량집계"/>
      <sheetName val="담장산출"/>
      <sheetName val="견적"/>
      <sheetName val="약전설비"/>
      <sheetName val="중기사용료산출근거"/>
      <sheetName val="단가 및 재료비"/>
      <sheetName val="소비자가"/>
      <sheetName val="설직재-1"/>
      <sheetName val="원가계산서"/>
      <sheetName val="일위목록"/>
      <sheetName val="적현로"/>
      <sheetName val="아파트"/>
      <sheetName val="EQT-ESTN"/>
      <sheetName val="1차설계변경내역"/>
      <sheetName val="B1(반포1차)"/>
      <sheetName val="기술부 VENDOR LIST"/>
      <sheetName val="D-경비1"/>
      <sheetName val="건축내역"/>
      <sheetName val="8.수량산출서"/>
      <sheetName val="9.단가조사서"/>
      <sheetName val="6.일위목록"/>
      <sheetName val="내역서(실)"/>
      <sheetName val="단가산출"/>
      <sheetName val="일위대가표(유단가)"/>
      <sheetName val="증감대비"/>
      <sheetName val="5사남"/>
      <sheetName val="COST"/>
      <sheetName val="전기"/>
      <sheetName val="요율"/>
      <sheetName val="하도관리"/>
      <sheetName val="확약서"/>
      <sheetName val="Sheet9"/>
      <sheetName val="퇴직영수증"/>
      <sheetName val="건축-물가변동"/>
      <sheetName val="단위단가"/>
      <sheetName val="000000"/>
      <sheetName val="Sheet4"/>
      <sheetName val="을_ATYPE"/>
      <sheetName val="견적서"/>
      <sheetName val="합천내역"/>
      <sheetName val="공통가설"/>
      <sheetName val="인건비"/>
      <sheetName val="실행대비"/>
      <sheetName val="갑지"/>
      <sheetName val="지수"/>
      <sheetName val="갑지(추정)"/>
      <sheetName val="Sheet5"/>
      <sheetName val="guard(mac)"/>
      <sheetName val="조명시설"/>
      <sheetName val="시행후면적"/>
      <sheetName val="가설대가"/>
      <sheetName val="토공대가"/>
      <sheetName val="구조대가"/>
      <sheetName val="포설대가1"/>
      <sheetName val="부대대가"/>
      <sheetName val="공정집계_국별"/>
      <sheetName val="설계명세서"/>
      <sheetName val="(변경계약)총괄내역"/>
      <sheetName val="8.PILE  (돌출)"/>
      <sheetName val="입찰안"/>
      <sheetName val="전국현황"/>
      <sheetName val="MOTOR"/>
      <sheetName val="4. 자재단가비교표"/>
      <sheetName val="4. 일위대가"/>
      <sheetName val="일위대가(출입)"/>
      <sheetName val="(A)내역서"/>
      <sheetName val="자재집계"/>
      <sheetName val="Sheet3"/>
      <sheetName val="대구-교대(A1)"/>
      <sheetName val="단1"/>
      <sheetName val="FACTOR"/>
      <sheetName val="工관리비율"/>
      <sheetName val="工완성공사율"/>
      <sheetName val="dt0301"/>
      <sheetName val="dtt0301"/>
      <sheetName val="아파트_9"/>
      <sheetName val="정부노임단가"/>
      <sheetName val="품셈TABLE"/>
      <sheetName val="노임단가(일반)"/>
      <sheetName val="전기일위대가"/>
      <sheetName val="대목"/>
      <sheetName val="경산"/>
      <sheetName val="변압기 및 발전기 용량"/>
      <sheetName val="MOKDONG(1)"/>
      <sheetName val="준검 내역서"/>
      <sheetName val="기본단가표"/>
      <sheetName val="내역단위"/>
      <sheetName val="1차 내역서"/>
      <sheetName val="기존단가 (2)"/>
      <sheetName val="일위대가표"/>
      <sheetName val="자료입력"/>
      <sheetName val="예산명세서"/>
      <sheetName val="구리토평1전기"/>
      <sheetName val="적용단위길이"/>
      <sheetName val="피벗테이블데이터분석"/>
      <sheetName val="특수기호강도거푸집"/>
      <sheetName val="종배수관면벽신"/>
      <sheetName val="종배수관(신)"/>
      <sheetName val="해창정"/>
      <sheetName val="설계내역서"/>
      <sheetName val="횡배수관집현황(2공구)"/>
      <sheetName val="물량"/>
      <sheetName val="6호기"/>
      <sheetName val="노임이"/>
      <sheetName val="인건-측정"/>
      <sheetName val="마포토정"/>
      <sheetName val="10월"/>
      <sheetName val="신천3호용수로"/>
      <sheetName val="2공구산출내역"/>
      <sheetName val="식재일위대가"/>
      <sheetName val="기계설비"/>
      <sheetName val="Total"/>
      <sheetName val="시공변경 설명서"/>
      <sheetName val="공사비증감내역"/>
      <sheetName val="변경조서"/>
      <sheetName val="362품셈"/>
      <sheetName val="sw1"/>
      <sheetName val="경율산정"/>
      <sheetName val="소화설비"/>
      <sheetName val="공사개요"/>
      <sheetName val="대전-교대(A1-A2)"/>
      <sheetName val="시설물기초"/>
      <sheetName val="방식총괄"/>
      <sheetName val="단가목록"/>
      <sheetName val="건축공사실행"/>
      <sheetName val="펀칭"/>
      <sheetName val="기자재비"/>
      <sheetName val="부하계산서"/>
      <sheetName val="도로단위당"/>
      <sheetName val="부대내역"/>
      <sheetName val="내역서(기성청구)"/>
      <sheetName val="woo(mac)"/>
      <sheetName val="3"/>
      <sheetName val="패널"/>
      <sheetName val="공예을"/>
      <sheetName val="표준내역"/>
      <sheetName val="JUCK"/>
      <sheetName val="대운산출"/>
      <sheetName val="모래기초"/>
      <sheetName val="메서,변+증"/>
      <sheetName val="산근"/>
      <sheetName val="도급내역(금차분)"/>
      <sheetName val="노임변동률"/>
      <sheetName val="실행철강하도"/>
      <sheetName val="계수원본(99.2.28)"/>
      <sheetName val="제품별구성표"/>
      <sheetName val="Sheet13"/>
      <sheetName val="원형1호맨홀토공수량"/>
      <sheetName val="대창(장성)"/>
      <sheetName val="대창(함평)-창열"/>
      <sheetName val="48평단가"/>
      <sheetName val="57단가"/>
      <sheetName val="54평단가"/>
      <sheetName val="66평단가"/>
      <sheetName val="61단가"/>
      <sheetName val="89평단가"/>
      <sheetName val="84평단가"/>
      <sheetName val="골조시행"/>
      <sheetName val="설계서(1)"/>
      <sheetName val="아스콘포장 (5t)"/>
      <sheetName val="원가_(2)1"/>
      <sheetName val="전선_및_전선관1"/>
      <sheetName val="국소별수량산출"/>
      <sheetName val="기기리스트"/>
      <sheetName val="BOX-1510"/>
      <sheetName val="POL6차-PIPING"/>
      <sheetName val="방지책개소별명세"/>
      <sheetName val="기별"/>
      <sheetName val="설계서"/>
      <sheetName val="아파트건축"/>
      <sheetName val="별첨1-4"/>
      <sheetName val="단가명령서"/>
      <sheetName val="암거단위"/>
      <sheetName val="평균높이산출근거"/>
      <sheetName val="횡배수관위치조서"/>
      <sheetName val="실행내역"/>
      <sheetName val="9GNG운반"/>
      <sheetName val="내역을"/>
      <sheetName val="건축"/>
      <sheetName val="을"/>
      <sheetName val="금융비용"/>
      <sheetName val="ERL_TBL"/>
      <sheetName val="EXPENSE"/>
      <sheetName val="기초단가"/>
      <sheetName val="건축원가"/>
      <sheetName val="COVER"/>
      <sheetName val="기계실"/>
      <sheetName val="내역서2안"/>
      <sheetName val="b_sul"/>
      <sheetName val="전체"/>
      <sheetName val="수공기"/>
      <sheetName val="중기"/>
      <sheetName val="CAUDIT"/>
      <sheetName val="토적계산"/>
      <sheetName val="목차"/>
      <sheetName val="수지예산"/>
      <sheetName val="전선"/>
      <sheetName val="CABLE"/>
      <sheetName val="Sheet2"/>
      <sheetName val="사용성검토"/>
      <sheetName val="asd"/>
      <sheetName val="단면치수"/>
      <sheetName val="DATA1"/>
      <sheetName val="7.수지"/>
      <sheetName val="광양방향"/>
      <sheetName val="BOX전기내역"/>
      <sheetName val="물가자료"/>
      <sheetName val="보증금(전신전화가입권)"/>
      <sheetName val="98년BS"/>
      <sheetName val="잉여금"/>
      <sheetName val="estimate(TOTAL) (2)"/>
      <sheetName val="estimate"/>
      <sheetName val="자재단가"/>
      <sheetName val="급여대장출력"/>
      <sheetName val="인원계획-미화"/>
      <sheetName val="부대시설"/>
      <sheetName val="공문"/>
      <sheetName val="원가계산 (2)"/>
      <sheetName val="하수급견적대비"/>
      <sheetName val="옥외_전력간선공사1"/>
      <sheetName val="경율산정_XLS1"/>
      <sheetName val="계수원본(99_2_28)"/>
      <sheetName val="CT_"/>
      <sheetName val="단가_및_재료비"/>
      <sheetName val="샌딩_에폭시_도장"/>
      <sheetName val="일반문틀_설치"/>
      <sheetName val="2_수량조서(발주용)"/>
      <sheetName val="Galaxy_소비자가격표"/>
      <sheetName val="6PILE__(돌출)"/>
      <sheetName val="간접비총괄_(2)"/>
      <sheetName val="기술부_VENDOR_LIST"/>
      <sheetName val="Tool"/>
      <sheetName val="PAC"/>
      <sheetName val="OPGW기별"/>
      <sheetName val="지시서"/>
      <sheetName val="이천변압기운반비"/>
      <sheetName val="백암비스타내역"/>
      <sheetName val="재료비"/>
      <sheetName val="배전KT"/>
      <sheetName val="danga"/>
      <sheetName val="ilch"/>
      <sheetName val="기둥(원형)"/>
      <sheetName val="암거공"/>
      <sheetName val="부대집계1"/>
      <sheetName val="가도단위"/>
      <sheetName val="3련 BOX"/>
      <sheetName val="결선list"/>
      <sheetName val="동원인원"/>
      <sheetName val="Macro1"/>
      <sheetName val="Macro3"/>
      <sheetName val="Macro2"/>
      <sheetName val="설계개요"/>
      <sheetName val="산출내역 (월기성)"/>
      <sheetName val="건축기성"/>
      <sheetName val="공량예산"/>
      <sheetName val="PIPE(인수본)"/>
      <sheetName val="기준표"/>
      <sheetName val="1차_내역서"/>
      <sheetName val="8_수량산출서"/>
      <sheetName val="9_단가조사서"/>
      <sheetName val="6_일위목록"/>
      <sheetName val="기존단가_(2)"/>
      <sheetName val="상행-교대(A1-A2)"/>
      <sheetName val="날개벽"/>
      <sheetName val="대로근거"/>
      <sheetName val="(10) 단가산출결과"/>
      <sheetName val="집계표"/>
      <sheetName val="Sheet1 (2)"/>
      <sheetName val="계림(함평)"/>
      <sheetName val="계림(장성)"/>
      <sheetName val="노원열병합  건축공사기성내역서"/>
      <sheetName val="BOX(상시)"/>
      <sheetName val="BEND LOSS"/>
      <sheetName val=" FURNACE현설"/>
      <sheetName val="명세서(을)"/>
      <sheetName val="환경기계공정표 (3)"/>
      <sheetName val="combi(wall)"/>
      <sheetName val="램머"/>
      <sheetName val="토목검측서"/>
      <sheetName val="실행내역 "/>
      <sheetName val="C-노임단가"/>
      <sheetName val="45,46"/>
      <sheetName val="사업성분석"/>
      <sheetName val="백호우계수"/>
      <sheetName val="총괄갑 "/>
      <sheetName val="99년신청"/>
      <sheetName val="건축토목내역"/>
      <sheetName val="단가표"/>
      <sheetName val="금액"/>
      <sheetName val="내역서1999.8최종"/>
      <sheetName val="철거산출근거"/>
      <sheetName val="1-최종안"/>
      <sheetName val="사업분석-분양가결정"/>
      <sheetName val="원가산출근거"/>
      <sheetName val="본체"/>
      <sheetName val="REACTION(USE평시)"/>
      <sheetName val="설계조건"/>
      <sheetName val="REACTION(USD지진시)"/>
      <sheetName val="배관배선내역"/>
      <sheetName val="설계내역(2001)"/>
      <sheetName val="4)유동표"/>
      <sheetName val="ABUT수량-A1"/>
      <sheetName val="전기자료"/>
      <sheetName val="Sheet14"/>
      <sheetName val="Sheet10"/>
      <sheetName val="기계경비(시간당)"/>
      <sheetName val="물가변동대가세부내역서"/>
      <sheetName val="명단"/>
      <sheetName val="상세내역서"/>
      <sheetName val="#2-3 일위대가"/>
      <sheetName val="#2-4 단가대비표"/>
      <sheetName val="DATA 입력란"/>
      <sheetName val="1. 설계조건 2.단면가정 3. 하중계산"/>
      <sheetName val="자재단가비교표"/>
      <sheetName val="BID"/>
      <sheetName val="SANTOGO"/>
      <sheetName val="SANBAISU"/>
      <sheetName val="환율"/>
      <sheetName val="포승(S+H)"/>
      <sheetName val="포승(SHEET)"/>
      <sheetName val="기성내역서"/>
      <sheetName val="변경내역서"/>
      <sheetName val="b_balju-단가단가단가"/>
      <sheetName val="4__자재단가비교표"/>
      <sheetName val="4__일위대가"/>
      <sheetName val="준검_내역서"/>
      <sheetName val="말뚝지지력산정"/>
      <sheetName val="unit 4"/>
      <sheetName val="대공종"/>
      <sheetName val="연결관암거"/>
      <sheetName val="가로등기초"/>
      <sheetName val="깨기"/>
      <sheetName val="신우"/>
      <sheetName val="I.설계조건"/>
      <sheetName val="제2~7호표"/>
      <sheetName val="예산내역서"/>
      <sheetName val="설계예산서"/>
      <sheetName val="역T형"/>
      <sheetName val="경제성분석"/>
      <sheetName val="대차대조표"/>
      <sheetName val="도근좌표"/>
      <sheetName val="Key Data"/>
      <sheetName val="터파기및재료"/>
      <sheetName val="종배수관"/>
      <sheetName val="J"/>
      <sheetName val="손익현황"/>
      <sheetName val="청천내"/>
      <sheetName val="sst,stl창호"/>
      <sheetName val="spec1"/>
      <sheetName val="돈암사업"/>
      <sheetName val="30신설일위대가"/>
      <sheetName val="남양시작동010313100%"/>
      <sheetName val="투찰가"/>
      <sheetName val="3.건축(현장안)"/>
      <sheetName val="3F"/>
      <sheetName val="산출근거"/>
      <sheetName val="토사(PE)"/>
      <sheetName val="시멘트 및 골재량산출"/>
      <sheetName val="설계내역2"/>
      <sheetName val="몰운대초견적"/>
      <sheetName val="공비대비"/>
      <sheetName val="O＆P"/>
      <sheetName val="수량산출서"/>
      <sheetName val="1호철근량"/>
      <sheetName val="가도공"/>
      <sheetName val="시설장비"/>
      <sheetName val="마산월령동골조물량변경"/>
      <sheetName val="대비"/>
      <sheetName val="직접경비"/>
      <sheetName val="제출내역서"/>
      <sheetName val="내역서(실행)"/>
      <sheetName val="내역서 (원본)"/>
      <sheetName val="내역서(실행)3"/>
      <sheetName val="A"/>
      <sheetName val="토공집계"/>
      <sheetName val="1.우편집중내역서"/>
      <sheetName val="basic_info"/>
      <sheetName val="II손익관리"/>
      <sheetName val="Macro(차단기)"/>
      <sheetName val="교대(A1-A2)"/>
      <sheetName val="5Strand-장기처짐PCI"/>
      <sheetName val="상부수량집계표"/>
      <sheetName val="비탈면보호공수량산출"/>
      <sheetName val="수목표준대가"/>
      <sheetName val="업체코드"/>
      <sheetName val="SAMPLE"/>
      <sheetName val="공조기(삭제)"/>
      <sheetName val="고등학교"/>
      <sheetName val="Y-WORK"/>
      <sheetName val="205동"/>
      <sheetName val=""/>
      <sheetName val="98수문일위"/>
      <sheetName val="조도계산(1)"/>
      <sheetName val="수량산출서(보강)"/>
      <sheetName val="중기솔뇨"/>
      <sheetName val="금액내역서"/>
      <sheetName val="개별직종노임단가(2002.5)"/>
      <sheetName val="수로교총재료집계"/>
      <sheetName val="투찰"/>
      <sheetName val="조사표"/>
      <sheetName val="노임목록"/>
      <sheetName val="중기목록"/>
      <sheetName val="자재목록"/>
      <sheetName val="정화조동내역"/>
      <sheetName val="견적990322"/>
      <sheetName val="기계공사"/>
      <sheetName val="1호맨홀토공"/>
      <sheetName val="단위량"/>
      <sheetName val="재료집계표2"/>
      <sheetName val="토적집계표"/>
      <sheetName val="9811"/>
      <sheetName val="간지"/>
      <sheetName val="일위목록표"/>
      <sheetName val="    "/>
      <sheetName val="수량산출서_천안"/>
      <sheetName val="수량산출서_아산"/>
      <sheetName val="기계경비단가총괄표"/>
      <sheetName val="기계경비단가산출표"/>
      <sheetName val="기계경비손료 및 운전경비 산출"/>
      <sheetName val="기계경비 손료 및 운전경비 산출기준"/>
      <sheetName val="단가조사표"/>
      <sheetName val="노임단가표"/>
      <sheetName val="   "/>
      <sheetName val="계수"/>
      <sheetName val="용어"/>
      <sheetName val="단가표 (2)"/>
      <sheetName val="절탄기단관교체공량"/>
      <sheetName val="이종재질교체공량"/>
      <sheetName val="Final SH Loose Tube 교체공량"/>
      <sheetName val="H-pile(298x299)"/>
      <sheetName val="H-pile(250x250)"/>
      <sheetName val="단가산출서"/>
      <sheetName val="Cost Reduction"/>
      <sheetName val="포장단가"/>
      <sheetName val="품명별원가"/>
      <sheetName val="경계석수량집계"/>
      <sheetName val="현장관리비"/>
      <sheetName val="변압기_및_발전기_용량"/>
      <sheetName val="물량표"/>
      <sheetName val="내역서 업체견적단가"/>
      <sheetName val="건축일"/>
      <sheetName val="목표세부명세"/>
      <sheetName val="삭제금지단가"/>
      <sheetName val="포장총괄집계표"/>
      <sheetName val="1.설계기준"/>
      <sheetName val="YM-IL1"/>
      <sheetName val="수량집계"/>
      <sheetName val="3CHBDC"/>
      <sheetName val="work"/>
      <sheetName val="갑지1"/>
      <sheetName val=" 냉각수펌프"/>
      <sheetName val="LH3 동양시스템"/>
      <sheetName val="C.배수관공"/>
      <sheetName val="REINF."/>
      <sheetName val="LOADS"/>
      <sheetName val="DAN"/>
      <sheetName val="물가기준년"/>
      <sheetName val="장비기준"/>
      <sheetName val="배수관접합및부설  "/>
      <sheetName val="사업부배부A"/>
      <sheetName val="공정량산출내역서 "/>
      <sheetName val="기준FACTOR"/>
      <sheetName val="심사"/>
      <sheetName val="덕전리"/>
      <sheetName val="집계표(육상)"/>
      <sheetName val="암거"/>
      <sheetName val="관로수량산출집계"/>
      <sheetName val="한전수탁공사비내역서"/>
      <sheetName val="pldt"/>
      <sheetName val="표지"/>
      <sheetName val="설계서표지"/>
      <sheetName val="3. SW 총괄"/>
      <sheetName val="SW신규표지"/>
      <sheetName val="기반정보연계 FP산정"/>
      <sheetName val="기반정보 연계 소프트웨어개발비산출-간이법"/>
      <sheetName val="기반정보 연계 (참조)보정계수"/>
      <sheetName val="정보연계 FP산정"/>
      <sheetName val="정보연계 소프트웨어개발비산출-간이법"/>
      <sheetName val="정보연계 (참조)보정계수"/>
      <sheetName val="Option"/>
      <sheetName val="공예율"/>
      <sheetName val="충주"/>
      <sheetName val="공사내역서"/>
      <sheetName val="산출"/>
      <sheetName val="기계내역"/>
      <sheetName val="매출처비중(2)"/>
      <sheetName val="원가_(2)2"/>
      <sheetName val="전선_및_전선관2"/>
      <sheetName val="옥외_전력간선공사2"/>
      <sheetName val="경율산정_XLS2"/>
      <sheetName val="2_수량조서(발주용)1"/>
      <sheetName val="CT_1"/>
      <sheetName val="간접비총괄_(2)1"/>
      <sheetName val="샌딩_에폭시_도장1"/>
      <sheetName val="일반문틀_설치1"/>
      <sheetName val="6PILE__(돌출)1"/>
      <sheetName val="Galaxy_소비자가격표1"/>
      <sheetName val="기술부_VENDOR_LIST1"/>
      <sheetName val="기존단가_(2)1"/>
      <sheetName val="1차_내역서1"/>
      <sheetName val="8_수량산출서1"/>
      <sheetName val="9_단가조사서1"/>
      <sheetName val="6_일위목록1"/>
      <sheetName val="단가_및_재료비1"/>
      <sheetName val="8_PILE__(돌출)"/>
      <sheetName val="estimate(TOTAL)_(2)"/>
      <sheetName val="7_수지"/>
      <sheetName val="시공변경_설명서"/>
      <sheetName val="아스콘포장_(5t)"/>
      <sheetName val="총괄갑_"/>
      <sheetName val="원가계산_(2)"/>
      <sheetName val="계수원본(99_2_28)1"/>
      <sheetName val="실행내역_"/>
      <sheetName val="내역서1999_8최종"/>
      <sheetName val="1__설계조건_2_단면가정_3__하중계산"/>
      <sheetName val="DATA_입력란"/>
      <sheetName val="unit_4"/>
      <sheetName val="Sheet1_(2)"/>
      <sheetName val="Key_Data"/>
      <sheetName val="성서방향-교대(A2)"/>
      <sheetName val="단가산출1"/>
      <sheetName val="간접"/>
      <sheetName val="갑1"/>
      <sheetName val="보조셀"/>
      <sheetName val="품셈표"/>
      <sheetName val="BM"/>
      <sheetName val="샤워실위생"/>
      <sheetName val="2-1. 경관조명 내역총괄표"/>
      <sheetName val="심사계산"/>
      <sheetName val="심사물량"/>
      <sheetName val="INPUT"/>
      <sheetName val="RCF CLAIMED"/>
      <sheetName val="공사비산출서"/>
      <sheetName val="설계서(8)"/>
      <sheetName val="설계서SC"/>
      <sheetName val="예산서"/>
      <sheetName val="총공사비"/>
      <sheetName val="역T형옹벽(3.0)"/>
      <sheetName val="3.하중산정4.지지력"/>
      <sheetName val="ASP"/>
      <sheetName val="코드"/>
      <sheetName val="단가조사서"/>
      <sheetName val="FAB별"/>
      <sheetName val="SULKEA"/>
      <sheetName val="횡배수관토공수량"/>
      <sheetName val="1.설계조건"/>
      <sheetName val="front"/>
      <sheetName val="조직"/>
      <sheetName val="빗물받이(910-510-410)"/>
      <sheetName val="Customer Databas"/>
      <sheetName val="자재표"/>
      <sheetName val="물가"/>
      <sheetName val="6공구(당초)"/>
      <sheetName val="내역5"/>
      <sheetName val="item"/>
      <sheetName val="B"/>
      <sheetName val="유림콘도"/>
      <sheetName val="대구은행"/>
      <sheetName val="가시설수량"/>
      <sheetName val="설치조서"/>
      <sheetName val="9-1차이내역"/>
      <sheetName val="1st"/>
      <sheetName val="용산1(해보)"/>
      <sheetName val="당사수지비교표"/>
      <sheetName val="당사수지"/>
      <sheetName val="인천제철"/>
      <sheetName val="관리,공감"/>
      <sheetName val="개산공사비"/>
      <sheetName val="간접비"/>
      <sheetName val="안정검토"/>
      <sheetName val="7.PILE  (돌출)"/>
      <sheetName val="실행내역서"/>
      <sheetName val="연습"/>
      <sheetName val="주요기준"/>
      <sheetName val="우각부보강"/>
      <sheetName val="배수공집계표"/>
      <sheetName val="예정공정표"/>
      <sheetName val="토목주소"/>
      <sheetName val="프랜트면허"/>
      <sheetName val="제-노임"/>
      <sheetName val="제직재"/>
      <sheetName val="가로등내역서"/>
      <sheetName val="CON'C"/>
      <sheetName val="계약내역(갑지)"/>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데이타"/>
      <sheetName val="배수내역"/>
      <sheetName val="도수로(총)"/>
      <sheetName val="노임9월"/>
      <sheetName val="조건"/>
      <sheetName val="예산"/>
      <sheetName val="노임,기계단가"/>
      <sheetName val="정산"/>
      <sheetName val="적용기준표(98년상반기)"/>
      <sheetName val="2005년6월김문환"/>
      <sheetName val="賃料等一覧"/>
      <sheetName val="S&amp;R"/>
      <sheetName val="리츠"/>
      <sheetName val="FRP내역서"/>
      <sheetName val="유통조직현황"/>
      <sheetName val="판가반영"/>
      <sheetName val="4__자재단가비교표1"/>
      <sheetName val="4__일위대가1"/>
      <sheetName val="산출내역_(월기성)"/>
      <sheetName val="_FURNACE현설"/>
      <sheetName val="준검_내역서1"/>
      <sheetName val="변압기_및_발전기_용량1"/>
      <sheetName val="내역서_업체견적단가"/>
      <sheetName val="(10)_단가산출결과"/>
      <sheetName val="노원열병합__건축공사기성내역서"/>
      <sheetName val="3_건축(현장안)"/>
      <sheetName val="내역서_(원본)"/>
      <sheetName val="BEND_LOSS"/>
      <sheetName val="환경기계공정표_(3)"/>
      <sheetName val="I_설계조건"/>
      <sheetName val="3련_BOX"/>
      <sheetName val="1_우편집중내역서"/>
      <sheetName val="#2-3_일위대가"/>
      <sheetName val="#2-4_단가대비표"/>
      <sheetName val="REINF_"/>
      <sheetName val="Final_SH_Loose_Tube_교체공량"/>
      <sheetName val="배수관접합및부설__"/>
      <sheetName val="C_d"/>
      <sheetName val="차이내역"/>
      <sheetName val="우수"/>
      <sheetName val="식음료"/>
      <sheetName val="확산동"/>
      <sheetName val="6F8"/>
      <sheetName val="정산ISSUE(T)"/>
      <sheetName val="영동(D)"/>
      <sheetName val="국영"/>
      <sheetName val="맨홀"/>
      <sheetName val="유림총괄"/>
      <sheetName val="입찰보고"/>
      <sheetName val="PI"/>
      <sheetName val="단가입력창"/>
      <sheetName val="배수관접합및부_x0005__x0000_Ԁ"/>
      <sheetName val="배수관접합및부者ㅗ찀"/>
      <sheetName val="목록1"/>
      <sheetName val="목록2"/>
      <sheetName val="자재"/>
      <sheetName val="자료"/>
      <sheetName val="일용노임단가2001상"/>
      <sheetName val="120대형 환기량PK-1"/>
      <sheetName val="급수 (LPM)"/>
      <sheetName val="장비 (2)"/>
      <sheetName val="4품목조정률"/>
      <sheetName val="할증 "/>
      <sheetName val=" 견적서"/>
      <sheetName val="중동공구"/>
      <sheetName val="길어깨(현황)"/>
      <sheetName val="화전내"/>
      <sheetName val="회로내역(승인)"/>
      <sheetName val="5흙막이"/>
      <sheetName val="대가목록"/>
      <sheetName val="토공총괄표"/>
      <sheetName val="구조물터파기수량집계"/>
      <sheetName val="배수공 시멘트 및 골재량 산출"/>
      <sheetName val="토공유동표"/>
      <sheetName val="Earthwork"/>
      <sheetName val="대여현황"/>
      <sheetName val="특수선일위대가"/>
      <sheetName val="특별교실"/>
      <sheetName val="냉천부속동"/>
      <sheetName val="SOURCE"/>
      <sheetName val="중기조종사 단위단가"/>
      <sheetName val="계수시트"/>
      <sheetName val="2004일위대가"/>
      <sheetName val="중기단가산출근거"/>
      <sheetName val="Quantity"/>
      <sheetName val="공사내역"/>
      <sheetName val="IMPEADENCE MAP 취수장"/>
      <sheetName val="DBL LPG시험"/>
      <sheetName val="현장경상비"/>
      <sheetName val="철거공-조경"/>
      <sheetName val="FB25JN"/>
      <sheetName val="나우스넷급여대장"/>
      <sheetName val="신보급여대장"/>
      <sheetName val="원가_(2)3"/>
      <sheetName val="전선_및_전선관3"/>
      <sheetName val="옥외_전력간선공사3"/>
      <sheetName val="경율산정_XLS3"/>
      <sheetName val="2_수량조서(발주용)2"/>
      <sheetName val="CT_2"/>
      <sheetName val="간접비총괄_(2)2"/>
      <sheetName val="샌딩_에폭시_도장2"/>
      <sheetName val="일반문틀_설치2"/>
      <sheetName val="6PILE__(돌출)2"/>
      <sheetName val="Galaxy_소비자가격표2"/>
      <sheetName val="기술부_VENDOR_LIST2"/>
      <sheetName val="기존단가_(2)2"/>
      <sheetName val="1차_내역서2"/>
      <sheetName val="8_수량산출서2"/>
      <sheetName val="9_단가조사서2"/>
      <sheetName val="6_일위목록2"/>
      <sheetName val="단가_및_재료비2"/>
      <sheetName val="8_PILE__(돌출)1"/>
      <sheetName val="estimate(TOTAL)_(2)1"/>
      <sheetName val="7_수지1"/>
      <sheetName val="시공변경_설명서1"/>
      <sheetName val="아스콘포장_(5t)1"/>
      <sheetName val="총괄갑_1"/>
      <sheetName val="원가계산_(2)1"/>
      <sheetName val="계수원본(99_2_28)2"/>
      <sheetName val="실행내역_1"/>
      <sheetName val="Key_Data1"/>
      <sheetName val="unit_41"/>
      <sheetName val="Sheet1_(2)1"/>
      <sheetName val="내역서1999_8최종1"/>
      <sheetName val="1__설계조건_2_단면가정_3__하중계산1"/>
      <sheetName val="DATA_입력란1"/>
      <sheetName val="개별직종노임단가(2002_5)"/>
      <sheetName val="Customer_Databas"/>
      <sheetName val="시멘트_및_골재량산출"/>
      <sheetName val="단가표_(2)"/>
      <sheetName val="1_설계조건"/>
      <sheetName val="1_설계기준"/>
      <sheetName val="____"/>
      <sheetName val="기계경비손료_및_운전경비_산출"/>
      <sheetName val="기계경비_손료_및_운전경비_산출기준"/>
      <sheetName val="___"/>
      <sheetName val="2-1__경관조명_내역총괄표"/>
      <sheetName val="RCF_CLAIMED"/>
      <sheetName val="연장및면적(좌측)"/>
      <sheetName val="매부산출"/>
      <sheetName val="현관"/>
      <sheetName val="저"/>
      <sheetName val="상세내역,전력산출서"/>
      <sheetName val="공사예산하조서(O.K)"/>
      <sheetName val="AHU-701(2)"/>
      <sheetName val="구성비"/>
      <sheetName val="기계경비"/>
      <sheetName val="주관사업"/>
      <sheetName val="TYPE1"/>
      <sheetName val="철근량"/>
      <sheetName val="단가조사표(관급)"/>
      <sheetName val="기계경비목록"/>
      <sheetName val="단가조사표(도급)"/>
      <sheetName val="일위(목록)"/>
      <sheetName val="단가리스트(숨기기)"/>
      <sheetName val="배수관접합및부Â_x0000_Ԁ"/>
      <sheetName val="산출내역서"/>
      <sheetName val="버스운행안내"/>
      <sheetName val="예방접종계획"/>
      <sheetName val="근태계획서"/>
      <sheetName val="[N賃率-職.xls]B__OFFICE____N_____2"/>
      <sheetName val="가시설단위수량"/>
      <sheetName val="소업1교"/>
      <sheetName val="남양시작동자105노65기1.3화1.2"/>
      <sheetName val="금융"/>
      <sheetName val="Key Data_Y13"/>
      <sheetName val="sheeet2"/>
      <sheetName val="FD"/>
      <sheetName val="LD"/>
      <sheetName val="4__자재단가비교표2"/>
      <sheetName val="4__일위대가2"/>
      <sheetName val="준검_내역서2"/>
      <sheetName val="변압기_및_발전기_용량2"/>
      <sheetName val="3_건축(현장안)1"/>
      <sheetName val="(10)_단가산출결과1"/>
      <sheetName val="노원열병합__건축공사기성내역서1"/>
      <sheetName val="내역서_(원본)1"/>
      <sheetName val="BEND_LOSS1"/>
      <sheetName val="산출내역_(월기성)1"/>
      <sheetName val="_FURNACE현설1"/>
      <sheetName val="환경기계공정표_(3)1"/>
      <sheetName val="I_설계조건1"/>
      <sheetName val="1_우편집중내역서1"/>
      <sheetName val="3련_BOX1"/>
      <sheetName val="#2-3_일위대가1"/>
      <sheetName val="#2-4_단가대비표1"/>
      <sheetName val="Final_SH_Loose_Tube_교체공량1"/>
      <sheetName val="내역서_업체견적단가1"/>
      <sheetName val="REINF_1"/>
      <sheetName val="배수관접합및부설__1"/>
      <sheetName val="TRE TABLE"/>
      <sheetName val="산출서"/>
      <sheetName val="플랜트 설치"/>
      <sheetName val="END직무"/>
      <sheetName val="업무분장"/>
      <sheetName val="특판제외"/>
      <sheetName val="프로젝트"/>
      <sheetName val="1. 본공사"/>
      <sheetName val="원가_(2)4"/>
      <sheetName val="전선_및_전선관4"/>
      <sheetName val="옥외_전력간선공사4"/>
      <sheetName val="경율산정_XLS4"/>
      <sheetName val="간접비총괄_(2)3"/>
      <sheetName val="2_수량조서(발주용)3"/>
      <sheetName val="CT_3"/>
      <sheetName val="기존단가_(2)3"/>
      <sheetName val="1차_내역서3"/>
      <sheetName val="샌딩_에폭시_도장3"/>
      <sheetName val="일반문틀_설치3"/>
      <sheetName val="Galaxy_소비자가격표3"/>
      <sheetName val="6PILE__(돌출)3"/>
      <sheetName val="기술부_VENDOR_LIST3"/>
      <sheetName val="단가_및_재료비3"/>
      <sheetName val="8_수량산출서3"/>
      <sheetName val="9_단가조사서3"/>
      <sheetName val="6_일위목록3"/>
      <sheetName val="8_PILE__(돌출)2"/>
      <sheetName val="7_수지2"/>
      <sheetName val="총괄갑_2"/>
      <sheetName val="Key_Data2"/>
      <sheetName val="아스콘포장_(5t)2"/>
      <sheetName val="시공변경_설명서2"/>
      <sheetName val="원가계산_(2)2"/>
      <sheetName val="계수원본(99_2_28)3"/>
      <sheetName val="estimate(TOTAL)_(2)2"/>
      <sheetName val="실행내역_2"/>
      <sheetName val="내역서1999_8최종2"/>
      <sheetName val="unit_42"/>
      <sheetName val="Sheet1_(2)2"/>
      <sheetName val="1__설계조건_2_단면가정_3__하중계산2"/>
      <sheetName val="DATA_입력란2"/>
      <sheetName val="시멘트_및_골재량산출1"/>
      <sheetName val="단가표_(2)1"/>
      <sheetName val="개별직종노임단가(2002_5)1"/>
      <sheetName val="Customer_Databas1"/>
      <sheetName val="1_설계조건1"/>
      <sheetName val="1_설계기준1"/>
      <sheetName val="2-1__경관조명_내역총괄표1"/>
      <sheetName val="7_PILE__(돌출)"/>
      <sheetName val="C_배수관공"/>
      <sheetName val="____1"/>
      <sheetName val="기계경비손료_및_운전경비_산출1"/>
      <sheetName val="기계경비_손료_및_운전경비_산출기준1"/>
      <sheetName val="___1"/>
      <sheetName val="공사예산하조서(O_K)"/>
      <sheetName val="RCF_CLAIMED1"/>
      <sheetName val="Cost_Reduction"/>
      <sheetName val="역T형옹벽(3_0)"/>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할증_"/>
      <sheetName val="120대형_환기량PK-1"/>
      <sheetName val="급수_(LPM)"/>
      <sheetName val="공정량산출내역서_"/>
      <sheetName val="3_하중산정4_지지력"/>
      <sheetName val="중기조종사_단위단가"/>
      <sheetName val="1__본공사"/>
      <sheetName val="각사별공사비분개 "/>
      <sheetName val="P.M 별"/>
      <sheetName val="#2_일위대가목록"/>
      <sheetName val="참고"/>
      <sheetName val="추천서"/>
      <sheetName val="식재인부"/>
      <sheetName val="95하U$가격"/>
      <sheetName val="총괄표 "/>
      <sheetName val="전기변내역"/>
      <sheetName val="판매시설"/>
      <sheetName val="단가결정"/>
      <sheetName val="Sheet15"/>
      <sheetName val="표지 (2)"/>
      <sheetName val="의왕내역"/>
      <sheetName val="2.대외공문"/>
      <sheetName val="정보"/>
      <sheetName val="시점교대"/>
      <sheetName val="공조기"/>
      <sheetName val="토적계산서"/>
      <sheetName val="변경내역대비표(2)"/>
      <sheetName val="1안"/>
      <sheetName val="데리네이타현황"/>
      <sheetName val="조명일위"/>
      <sheetName val="잡설비내역"/>
      <sheetName val="각입중량산출서"/>
      <sheetName val="NYS"/>
      <sheetName val="HVAC"/>
      <sheetName val="BM_NEW2"/>
      <sheetName val="총물량"/>
      <sheetName val="석공사"/>
      <sheetName val="교대(A1)"/>
      <sheetName val="단면가정"/>
      <sheetName val="효성CB 1P기초"/>
      <sheetName val="영업권조서(출력용)-천사어린이집위치다름"/>
      <sheetName val="공사별집계표"/>
      <sheetName val="토량산출서"/>
      <sheetName val="여과지동"/>
      <sheetName val="기초자료"/>
      <sheetName val="공종단가"/>
      <sheetName val="견적을지"/>
      <sheetName val="정부노임"/>
      <sheetName val="계산근거"/>
      <sheetName val="B8_MEP"/>
      <sheetName val="THIET DAT"/>
      <sheetName val="CONCRETE"/>
      <sheetName val="BOQ-1"/>
      <sheetName val="MAIN GATE HOUSE"/>
      <sheetName val="[N賃率-職.xls]B__OFFICE____N_____3"/>
      <sheetName val="코드표"/>
      <sheetName val="자재코드"/>
      <sheetName val="도면(일반가구)"/>
      <sheetName val="SLAB"/>
      <sheetName val="일위대가목차"/>
      <sheetName val="명부(최종신청)"/>
      <sheetName val="확정지번"/>
      <sheetName val="도급FORM"/>
      <sheetName val="일위대가(건축)"/>
      <sheetName val="제출내역 (3)"/>
      <sheetName val="Assumption"/>
      <sheetName val="입력"/>
      <sheetName val="완료계"/>
      <sheetName val="가격표"/>
      <sheetName val="간선"/>
      <sheetName val="단가산출서(토공)"/>
      <sheetName val="실행"/>
      <sheetName val="당진1,2호기전선관설치및접지4차공사내역서-을지"/>
      <sheetName val="Summary"/>
      <sheetName val="예총"/>
      <sheetName val="명일작업계획 (3)"/>
    </sheetNames>
    <sheetDataSet>
      <sheetData sheetId="0">
        <row r="5">
          <cell r="I5">
            <v>1</v>
          </cell>
        </row>
        <row r="6">
          <cell r="I6">
            <v>2</v>
          </cell>
        </row>
        <row r="7">
          <cell r="I7" t="str">
            <v xml:space="preserve"> </v>
          </cell>
        </row>
        <row r="8">
          <cell r="I8">
            <v>4</v>
          </cell>
        </row>
        <row r="9">
          <cell r="I9" t="str">
            <v>&lt; 표 : 1 &gt; 참조</v>
          </cell>
        </row>
        <row r="10">
          <cell r="I10">
            <v>6</v>
          </cell>
        </row>
        <row r="11">
          <cell r="I11" t="str">
            <v xml:space="preserve"> </v>
          </cell>
        </row>
        <row r="12">
          <cell r="I12" t="str">
            <v>&lt; 표 : 9 &gt; 참조</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t="str">
            <v>&lt; 표 : 15 &gt; 참조</v>
          </cell>
        </row>
        <row r="22">
          <cell r="I22">
            <v>18</v>
          </cell>
        </row>
        <row r="23">
          <cell r="I23" t="str">
            <v>&lt; 표 : 18 &gt;  참조</v>
          </cell>
        </row>
        <row r="24">
          <cell r="I24" t="str">
            <v>&lt; 표 : 20 &gt;  참조</v>
          </cell>
        </row>
        <row r="25">
          <cell r="I25">
            <v>21</v>
          </cell>
        </row>
        <row r="26">
          <cell r="I26" t="str">
            <v>&lt; 표 : 23 &gt;  참조</v>
          </cell>
        </row>
        <row r="27">
          <cell r="I27" t="str">
            <v xml:space="preserve"> </v>
          </cell>
        </row>
        <row r="28">
          <cell r="I28">
            <v>24</v>
          </cell>
        </row>
        <row r="29">
          <cell r="I29">
            <v>25</v>
          </cell>
        </row>
        <row r="30">
          <cell r="I30" t="str">
            <v>단위 : 원/대</v>
          </cell>
        </row>
      </sheetData>
      <sheetData sheetId="1">
        <row r="5">
          <cell r="I5">
            <v>1</v>
          </cell>
        </row>
      </sheetData>
      <sheetData sheetId="2">
        <row r="5">
          <cell r="I5">
            <v>1</v>
          </cell>
        </row>
      </sheetData>
      <sheetData sheetId="3">
        <row r="5">
          <cell r="I5">
            <v>1</v>
          </cell>
        </row>
      </sheetData>
      <sheetData sheetId="4">
        <row r="5">
          <cell r="I5">
            <v>1</v>
          </cell>
        </row>
      </sheetData>
      <sheetData sheetId="5">
        <row r="5">
          <cell r="I5">
            <v>1</v>
          </cell>
        </row>
      </sheetData>
      <sheetData sheetId="6">
        <row r="5">
          <cell r="I5">
            <v>1</v>
          </cell>
        </row>
      </sheetData>
      <sheetData sheetId="7">
        <row r="5">
          <cell r="I5">
            <v>1</v>
          </cell>
        </row>
      </sheetData>
      <sheetData sheetId="8">
        <row r="5">
          <cell r="I5">
            <v>1</v>
          </cell>
        </row>
      </sheetData>
      <sheetData sheetId="9">
        <row r="5">
          <cell r="I5">
            <v>1</v>
          </cell>
        </row>
      </sheetData>
      <sheetData sheetId="10">
        <row r="5">
          <cell r="I5">
            <v>1</v>
          </cell>
        </row>
      </sheetData>
      <sheetData sheetId="11">
        <row r="5">
          <cell r="I5">
            <v>1</v>
          </cell>
        </row>
      </sheetData>
      <sheetData sheetId="12">
        <row r="5">
          <cell r="I5">
            <v>1</v>
          </cell>
        </row>
      </sheetData>
      <sheetData sheetId="13">
        <row r="5">
          <cell r="I5">
            <v>1</v>
          </cell>
        </row>
      </sheetData>
      <sheetData sheetId="14">
        <row r="5">
          <cell r="I5">
            <v>1</v>
          </cell>
        </row>
      </sheetData>
      <sheetData sheetId="15">
        <row r="5">
          <cell r="I5">
            <v>1</v>
          </cell>
        </row>
      </sheetData>
      <sheetData sheetId="16">
        <row r="5">
          <cell r="I5">
            <v>1</v>
          </cell>
        </row>
      </sheetData>
      <sheetData sheetId="17">
        <row r="5">
          <cell r="I5">
            <v>1</v>
          </cell>
        </row>
      </sheetData>
      <sheetData sheetId="18">
        <row r="5">
          <cell r="I5">
            <v>1</v>
          </cell>
        </row>
      </sheetData>
      <sheetData sheetId="19">
        <row r="5">
          <cell r="I5">
            <v>1</v>
          </cell>
        </row>
      </sheetData>
      <sheetData sheetId="20">
        <row r="5">
          <cell r="I5">
            <v>1</v>
          </cell>
        </row>
      </sheetData>
      <sheetData sheetId="21">
        <row r="5">
          <cell r="I5">
            <v>1</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refreshError="1"/>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ow r="7">
          <cell r="I7">
            <v>0</v>
          </cell>
        </row>
      </sheetData>
      <sheetData sheetId="496" refreshError="1"/>
      <sheetData sheetId="497" refreshError="1"/>
      <sheetData sheetId="498" refreshError="1"/>
      <sheetData sheetId="499" refreshError="1"/>
      <sheetData sheetId="500" refreshError="1"/>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ow r="7">
          <cell r="I7">
            <v>0</v>
          </cell>
        </row>
      </sheetData>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ow r="5">
          <cell r="I5">
            <v>0</v>
          </cell>
        </row>
      </sheetData>
      <sheetData sheetId="544">
        <row r="7">
          <cell r="I7">
            <v>0</v>
          </cell>
        </row>
      </sheetData>
      <sheetData sheetId="545">
        <row r="7">
          <cell r="I7" t="str">
            <v/>
          </cell>
        </row>
      </sheetData>
      <sheetData sheetId="546" refreshError="1"/>
      <sheetData sheetId="547"/>
      <sheetData sheetId="548">
        <row r="5">
          <cell r="I5">
            <v>0</v>
          </cell>
        </row>
      </sheetData>
      <sheetData sheetId="549">
        <row r="7">
          <cell r="I7" t="str">
            <v/>
          </cell>
        </row>
      </sheetData>
      <sheetData sheetId="550" refreshError="1"/>
      <sheetData sheetId="551" refreshError="1"/>
      <sheetData sheetId="552" refreshError="1"/>
      <sheetData sheetId="553" refreshError="1"/>
      <sheetData sheetId="554">
        <row r="7">
          <cell r="I7">
            <v>0</v>
          </cell>
        </row>
      </sheetData>
      <sheetData sheetId="555">
        <row r="5">
          <cell r="I5">
            <v>0</v>
          </cell>
        </row>
      </sheetData>
      <sheetData sheetId="556" refreshError="1"/>
      <sheetData sheetId="557" refreshError="1"/>
      <sheetData sheetId="558" refreshError="1"/>
      <sheetData sheetId="559" refreshError="1"/>
      <sheetData sheetId="560" refreshError="1"/>
      <sheetData sheetId="561" refreshError="1"/>
      <sheetData sheetId="562">
        <row r="5">
          <cell r="I5">
            <v>0</v>
          </cell>
        </row>
      </sheetData>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ow r="5">
          <cell r="I5">
            <v>1</v>
          </cell>
        </row>
      </sheetData>
      <sheetData sheetId="618">
        <row r="7">
          <cell r="I7">
            <v>0</v>
          </cell>
        </row>
      </sheetData>
      <sheetData sheetId="619">
        <row r="7">
          <cell r="I7">
            <v>0</v>
          </cell>
        </row>
      </sheetData>
      <sheetData sheetId="620">
        <row r="7">
          <cell r="I7">
            <v>0</v>
          </cell>
        </row>
      </sheetData>
      <sheetData sheetId="621">
        <row r="7">
          <cell r="I7">
            <v>0</v>
          </cell>
        </row>
      </sheetData>
      <sheetData sheetId="622"/>
      <sheetData sheetId="623">
        <row r="7">
          <cell r="I7">
            <v>0</v>
          </cell>
        </row>
      </sheetData>
      <sheetData sheetId="624">
        <row r="7">
          <cell r="I7">
            <v>0</v>
          </cell>
        </row>
      </sheetData>
      <sheetData sheetId="625">
        <row r="7">
          <cell r="I7">
            <v>0</v>
          </cell>
        </row>
      </sheetData>
      <sheetData sheetId="626">
        <row r="7">
          <cell r="I7">
            <v>0</v>
          </cell>
        </row>
      </sheetData>
      <sheetData sheetId="627"/>
      <sheetData sheetId="628">
        <row r="7">
          <cell r="I7">
            <v>0</v>
          </cell>
        </row>
      </sheetData>
      <sheetData sheetId="629">
        <row r="7">
          <cell r="I7">
            <v>0</v>
          </cell>
        </row>
      </sheetData>
      <sheetData sheetId="630">
        <row r="5">
          <cell r="I5" t="str">
            <v>서버</v>
          </cell>
        </row>
      </sheetData>
      <sheetData sheetId="631">
        <row r="7">
          <cell r="I7">
            <v>0</v>
          </cell>
        </row>
      </sheetData>
      <sheetData sheetId="632">
        <row r="5">
          <cell r="I5" t="str">
            <v>서버</v>
          </cell>
        </row>
      </sheetData>
      <sheetData sheetId="633">
        <row r="7">
          <cell r="I7" t="str">
            <v/>
          </cell>
        </row>
      </sheetData>
      <sheetData sheetId="634">
        <row r="5">
          <cell r="I5">
            <v>0</v>
          </cell>
        </row>
      </sheetData>
      <sheetData sheetId="635">
        <row r="7">
          <cell r="I7">
            <v>0</v>
          </cell>
        </row>
      </sheetData>
      <sheetData sheetId="636"/>
      <sheetData sheetId="637">
        <row r="7">
          <cell r="I7">
            <v>0</v>
          </cell>
        </row>
      </sheetData>
      <sheetData sheetId="638">
        <row r="7">
          <cell r="I7">
            <v>0</v>
          </cell>
        </row>
      </sheetData>
      <sheetData sheetId="639">
        <row r="7">
          <cell r="I7" t="str">
            <v/>
          </cell>
        </row>
      </sheetData>
      <sheetData sheetId="640">
        <row r="7">
          <cell r="I7" t="str">
            <v/>
          </cell>
        </row>
      </sheetData>
      <sheetData sheetId="641">
        <row r="7">
          <cell r="I7">
            <v>0</v>
          </cell>
        </row>
      </sheetData>
      <sheetData sheetId="642"/>
      <sheetData sheetId="643"/>
      <sheetData sheetId="644">
        <row r="5">
          <cell r="I5">
            <v>1</v>
          </cell>
        </row>
      </sheetData>
      <sheetData sheetId="645">
        <row r="7">
          <cell r="I7">
            <v>0</v>
          </cell>
        </row>
      </sheetData>
      <sheetData sheetId="646">
        <row r="7">
          <cell r="I7">
            <v>0</v>
          </cell>
        </row>
      </sheetData>
      <sheetData sheetId="647"/>
      <sheetData sheetId="648">
        <row r="7">
          <cell r="I7">
            <v>0</v>
          </cell>
        </row>
      </sheetData>
      <sheetData sheetId="649">
        <row r="7">
          <cell r="I7">
            <v>0</v>
          </cell>
        </row>
      </sheetData>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ow r="7">
          <cell r="I7">
            <v>0</v>
          </cell>
        </row>
      </sheetData>
      <sheetData sheetId="752"/>
      <sheetData sheetId="753"/>
      <sheetData sheetId="754">
        <row r="7">
          <cell r="I7">
            <v>0</v>
          </cell>
        </row>
      </sheetData>
      <sheetData sheetId="755">
        <row r="7">
          <cell r="I7">
            <v>0</v>
          </cell>
        </row>
      </sheetData>
      <sheetData sheetId="756">
        <row r="7">
          <cell r="I7">
            <v>0</v>
          </cell>
        </row>
      </sheetData>
      <sheetData sheetId="757"/>
      <sheetData sheetId="758"/>
      <sheetData sheetId="759"/>
      <sheetData sheetId="760">
        <row r="5">
          <cell r="I5">
            <v>0</v>
          </cell>
        </row>
      </sheetData>
      <sheetData sheetId="761"/>
      <sheetData sheetId="762"/>
      <sheetData sheetId="763">
        <row r="5">
          <cell r="I5">
            <v>1</v>
          </cell>
        </row>
      </sheetData>
      <sheetData sheetId="764">
        <row r="5">
          <cell r="I5">
            <v>0</v>
          </cell>
        </row>
      </sheetData>
      <sheetData sheetId="765">
        <row r="7">
          <cell r="I7">
            <v>0</v>
          </cell>
        </row>
      </sheetData>
      <sheetData sheetId="766">
        <row r="7">
          <cell r="I7">
            <v>0</v>
          </cell>
        </row>
      </sheetData>
      <sheetData sheetId="767">
        <row r="7">
          <cell r="I7">
            <v>0</v>
          </cell>
        </row>
      </sheetData>
      <sheetData sheetId="768"/>
      <sheetData sheetId="769"/>
      <sheetData sheetId="770"/>
      <sheetData sheetId="771">
        <row r="7">
          <cell r="I7">
            <v>0</v>
          </cell>
        </row>
      </sheetData>
      <sheetData sheetId="772" refreshError="1"/>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ow r="5">
          <cell r="I5">
            <v>1</v>
          </cell>
        </row>
      </sheetData>
      <sheetData sheetId="829"/>
      <sheetData sheetId="830">
        <row r="5">
          <cell r="I5">
            <v>0</v>
          </cell>
        </row>
      </sheetData>
      <sheetData sheetId="831"/>
      <sheetData sheetId="832"/>
      <sheetData sheetId="833"/>
      <sheetData sheetId="834"/>
      <sheetData sheetId="835"/>
      <sheetData sheetId="836">
        <row r="7">
          <cell r="I7">
            <v>0</v>
          </cell>
        </row>
      </sheetData>
      <sheetData sheetId="837">
        <row r="7">
          <cell r="I7">
            <v>0</v>
          </cell>
        </row>
      </sheetData>
      <sheetData sheetId="838"/>
      <sheetData sheetId="839"/>
      <sheetData sheetId="840"/>
      <sheetData sheetId="841"/>
      <sheetData sheetId="842">
        <row r="5">
          <cell r="I5">
            <v>1</v>
          </cell>
        </row>
      </sheetData>
      <sheetData sheetId="843"/>
      <sheetData sheetId="844"/>
      <sheetData sheetId="845">
        <row r="7">
          <cell r="I7">
            <v>0</v>
          </cell>
        </row>
      </sheetData>
      <sheetData sheetId="846">
        <row r="5">
          <cell r="I5">
            <v>0</v>
          </cell>
        </row>
      </sheetData>
      <sheetData sheetId="847"/>
      <sheetData sheetId="848"/>
      <sheetData sheetId="849"/>
      <sheetData sheetId="850"/>
      <sheetData sheetId="851"/>
      <sheetData sheetId="852"/>
      <sheetData sheetId="853">
        <row r="7">
          <cell r="I7">
            <v>0</v>
          </cell>
        </row>
      </sheetData>
      <sheetData sheetId="854">
        <row r="7">
          <cell r="I7">
            <v>0</v>
          </cell>
        </row>
      </sheetData>
      <sheetData sheetId="855">
        <row r="5">
          <cell r="I5">
            <v>0</v>
          </cell>
        </row>
      </sheetData>
      <sheetData sheetId="856">
        <row r="7">
          <cell r="I7">
            <v>0</v>
          </cell>
        </row>
      </sheetData>
      <sheetData sheetId="857"/>
      <sheetData sheetId="858">
        <row r="7">
          <cell r="I7">
            <v>0</v>
          </cell>
        </row>
      </sheetData>
      <sheetData sheetId="859"/>
      <sheetData sheetId="860"/>
      <sheetData sheetId="861"/>
      <sheetData sheetId="862"/>
      <sheetData sheetId="863"/>
      <sheetData sheetId="864">
        <row r="7">
          <cell r="I7">
            <v>0</v>
          </cell>
        </row>
      </sheetData>
      <sheetData sheetId="865"/>
      <sheetData sheetId="866">
        <row r="7">
          <cell r="I7" t="str">
            <v/>
          </cell>
        </row>
      </sheetData>
      <sheetData sheetId="867"/>
      <sheetData sheetId="868"/>
      <sheetData sheetId="869"/>
      <sheetData sheetId="870"/>
      <sheetData sheetId="871"/>
      <sheetData sheetId="872"/>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sheetData sheetId="905"/>
      <sheetData sheetId="906">
        <row r="5">
          <cell r="I5">
            <v>1</v>
          </cell>
        </row>
      </sheetData>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ow r="5">
          <cell r="I5">
            <v>1</v>
          </cell>
        </row>
      </sheetData>
      <sheetData sheetId="934">
        <row r="5">
          <cell r="I5">
            <v>1</v>
          </cell>
        </row>
      </sheetData>
      <sheetData sheetId="935">
        <row r="5">
          <cell r="I5">
            <v>1</v>
          </cell>
        </row>
      </sheetData>
      <sheetData sheetId="936">
        <row r="5">
          <cell r="I5">
            <v>1</v>
          </cell>
        </row>
      </sheetData>
      <sheetData sheetId="937"/>
      <sheetData sheetId="938"/>
      <sheetData sheetId="939">
        <row r="5">
          <cell r="I5">
            <v>1</v>
          </cell>
        </row>
      </sheetData>
      <sheetData sheetId="940"/>
      <sheetData sheetId="941">
        <row r="5">
          <cell r="I5">
            <v>1</v>
          </cell>
        </row>
      </sheetData>
      <sheetData sheetId="942">
        <row r="5">
          <cell r="I5">
            <v>1</v>
          </cell>
        </row>
      </sheetData>
      <sheetData sheetId="943">
        <row r="5">
          <cell r="I5">
            <v>1</v>
          </cell>
        </row>
      </sheetData>
      <sheetData sheetId="944"/>
      <sheetData sheetId="945">
        <row r="5">
          <cell r="I5">
            <v>1</v>
          </cell>
        </row>
      </sheetData>
      <sheetData sheetId="946">
        <row r="5">
          <cell r="I5">
            <v>1</v>
          </cell>
        </row>
      </sheetData>
      <sheetData sheetId="947"/>
      <sheetData sheetId="948">
        <row r="5">
          <cell r="I5">
            <v>1</v>
          </cell>
        </row>
      </sheetData>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표지(산출기초)"/>
      <sheetName val="원가계산 (2)"/>
      <sheetName val="예산조서"/>
      <sheetName val="단가산출1"/>
      <sheetName val="단가산출2"/>
      <sheetName val="산출근거1"/>
      <sheetName val="수량산출근거 (2)"/>
      <sheetName val="노임"/>
      <sheetName val="도급내역서 (2)"/>
      <sheetName val="갈현동"/>
      <sheetName val="분전함신설"/>
      <sheetName val="접지1종"/>
      <sheetName val="48수량"/>
      <sheetName val="22수량"/>
      <sheetName val="49일위"/>
      <sheetName val="22일위"/>
      <sheetName val="49수량"/>
      <sheetName val="자재단가"/>
      <sheetName val="기계경비(시간당)"/>
      <sheetName val="램머"/>
      <sheetName val="내역"/>
      <sheetName val="#REF"/>
      <sheetName val="4.설계예산내역서"/>
      <sheetName val="시중노임단가"/>
      <sheetName val="일위대가표(유단가)"/>
      <sheetName val="22신설수량"/>
      <sheetName val="노무비"/>
      <sheetName val="투찰"/>
      <sheetName val="Sheet6"/>
      <sheetName val="Code"/>
      <sheetName val="전주자재"/>
      <sheetName val="본공사"/>
      <sheetName val="기본일위"/>
      <sheetName val="철거산출근거"/>
      <sheetName val="48일위"/>
      <sheetName val="9GNG운반"/>
      <sheetName val="노임단가"/>
      <sheetName val="갑지(추정)"/>
      <sheetName val="수지"/>
      <sheetName val="48신설일위대가"/>
      <sheetName val="철거일위대가"/>
      <sheetName val="공통(20-91)"/>
      <sheetName val="인건비"/>
      <sheetName val="순공사비"/>
      <sheetName val="수량산출"/>
      <sheetName val="한강운반비"/>
      <sheetName val="부하계산서"/>
      <sheetName val="동원인원"/>
      <sheetName val="원가 (2)"/>
      <sheetName val="투찰금액"/>
      <sheetName val="가격조사서"/>
      <sheetName val="반납중량산출"/>
      <sheetName val="충용자재산출"/>
      <sheetName val="폐기물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목차"/>
      <sheetName val="원가계산서(총괄)"/>
      <sheetName val="1.공사원가계산서"/>
      <sheetName val="원가계산서(철거)"/>
      <sheetName val="2.총괄표"/>
      <sheetName val="3.단가산출서"/>
      <sheetName val="4.수량산출서"/>
      <sheetName val="5.지급자재"/>
      <sheetName val="5-1.기계경비"/>
      <sheetName val="5-2.운반비"/>
      <sheetName val="5-3.작업부산물"/>
      <sheetName val="폐기물처리비"/>
      <sheetName val="폐기물처분부담금"/>
      <sheetName val="지급자재(설치도)원가계산"/>
      <sheetName val="지급자재(설치도)수량조서"/>
      <sheetName val="지급자재(설치도)단가산출서"/>
      <sheetName val="지급자재(설치도)수량산출서"/>
      <sheetName val="상황판산출"/>
      <sheetName val="오폐수 및 정화조공사"/>
      <sheetName val="가설공사"/>
      <sheetName val="5-4.자재야적장산출근거"/>
      <sheetName val="5-5.부지임대료산출"/>
      <sheetName val="5-6.철도전용건설장비 임대료(신설)"/>
      <sheetName val="5-7.철도전용건설장비 임대료(철거)"/>
      <sheetName val="5-8.철도전용건설장비 운영경비"/>
      <sheetName val="철도운송수수료산출(총사업비에만포함)"/>
      <sheetName val="5-9.전철장비보험료산출"/>
      <sheetName val="5-10.전기철도안전관리자"/>
      <sheetName val="5-11.시공상세도 및 준공도서 전산화비"/>
      <sheetName val="근무관리시스템"/>
      <sheetName val="접지저항측정산출서"/>
      <sheetName val="6.설계참고자료"/>
      <sheetName val="천공"/>
      <sheetName val="6-1.호표"/>
      <sheetName val="굴삭기,롤러,브레이커"/>
      <sheetName val="6-2-1.운반중량산출"/>
      <sheetName val="6-2-2.부산물수량산출"/>
      <sheetName val="6-2-3.폐기물수량산출"/>
      <sheetName val="가설공사-산출근거"/>
      <sheetName val="6-2-4.자재야적장산출서"/>
      <sheetName val="6-2-5.자재야적장소요면적"/>
      <sheetName val="6-2-6.도면전산화비 산출서"/>
      <sheetName val="6-3.단가비교표"/>
      <sheetName val="6-3-1.노임단가"/>
      <sheetName val="6-6-1.개소별(총괄)"/>
      <sheetName val="6-6-2.개소별(1단계-철거)"/>
      <sheetName val="6-6-3.개소별(1단계-신설)"/>
      <sheetName val="6-6-4.개소별(2단계-신설)"/>
      <sheetName val="수지"/>
      <sheetName val="22신설수량"/>
      <sheetName val="48신설일위대가"/>
      <sheetName val="철거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B1" t="str">
            <v>품      명</v>
          </cell>
          <cell r="C1" t="str">
            <v>규      격</v>
          </cell>
          <cell r="D1" t="str">
            <v>단위</v>
          </cell>
        </row>
        <row r="2">
          <cell r="A2" t="str">
            <v>VLOOKUP</v>
          </cell>
        </row>
        <row r="3">
          <cell r="B3" t="str">
            <v>[작업부산물]</v>
          </cell>
        </row>
        <row r="4">
          <cell r="A4" t="str">
            <v>동설물</v>
          </cell>
          <cell r="B4" t="str">
            <v>[동설물]</v>
          </cell>
        </row>
        <row r="5">
          <cell r="A5" t="str">
            <v>전110</v>
          </cell>
          <cell r="B5" t="str">
            <v>트롤리선</v>
          </cell>
          <cell r="C5" t="str">
            <v>Cu 110㎟(중량75%적용)</v>
          </cell>
          <cell r="D5" t="str">
            <v>m</v>
          </cell>
        </row>
        <row r="6">
          <cell r="A6" t="str">
            <v>Cu38</v>
          </cell>
          <cell r="B6" t="str">
            <v>경동연선</v>
          </cell>
          <cell r="C6" t="str">
            <v>Cu 38㎟</v>
          </cell>
          <cell r="D6" t="str">
            <v>m</v>
          </cell>
        </row>
        <row r="7">
          <cell r="A7" t="str">
            <v>Cu75</v>
          </cell>
          <cell r="B7" t="str">
            <v>경동연선</v>
          </cell>
          <cell r="C7" t="str">
            <v>Cu 75㎟</v>
          </cell>
          <cell r="D7" t="str">
            <v>m</v>
          </cell>
        </row>
        <row r="8">
          <cell r="A8" t="str">
            <v>Cu100</v>
          </cell>
          <cell r="B8" t="str">
            <v>경동연선</v>
          </cell>
          <cell r="C8" t="str">
            <v>Cu 100㎟</v>
          </cell>
          <cell r="D8" t="str">
            <v>m</v>
          </cell>
        </row>
        <row r="9">
          <cell r="A9" t="str">
            <v>Cu150</v>
          </cell>
          <cell r="B9" t="str">
            <v>경동연선</v>
          </cell>
          <cell r="C9" t="str">
            <v>Cu 150㎟</v>
          </cell>
          <cell r="D9" t="str">
            <v>m</v>
          </cell>
        </row>
        <row r="10">
          <cell r="A10" t="str">
            <v>Cu200</v>
          </cell>
          <cell r="B10" t="str">
            <v>경동연선</v>
          </cell>
          <cell r="C10" t="str">
            <v>Cu 200㎟</v>
          </cell>
          <cell r="D10" t="str">
            <v>m</v>
          </cell>
        </row>
        <row r="11">
          <cell r="A11" t="str">
            <v>cdcu95</v>
          </cell>
          <cell r="B11" t="str">
            <v>카드뮴동연선</v>
          </cell>
          <cell r="C11" t="str">
            <v>CdCu 95㎟</v>
          </cell>
          <cell r="D11" t="str">
            <v>m</v>
          </cell>
        </row>
        <row r="12">
          <cell r="A12" t="str">
            <v>cdcu70</v>
          </cell>
          <cell r="B12" t="str">
            <v>카드뮴동연선</v>
          </cell>
          <cell r="C12" t="str">
            <v>CdCu 70㎟</v>
          </cell>
          <cell r="D12" t="str">
            <v>m</v>
          </cell>
        </row>
        <row r="13">
          <cell r="A13" t="str">
            <v>cdcu10</v>
          </cell>
          <cell r="B13" t="str">
            <v>카드뮴동연선</v>
          </cell>
          <cell r="C13" t="str">
            <v>CdCu 10㎟</v>
          </cell>
          <cell r="D13" t="str">
            <v>m</v>
          </cell>
        </row>
        <row r="14">
          <cell r="A14" t="str">
            <v>연95</v>
          </cell>
          <cell r="B14" t="str">
            <v>연동연선</v>
          </cell>
          <cell r="C14" t="str">
            <v>Cu 95㎟</v>
          </cell>
          <cell r="D14" t="str">
            <v>m</v>
          </cell>
        </row>
        <row r="15">
          <cell r="A15" t="str">
            <v>연100</v>
          </cell>
          <cell r="B15" t="str">
            <v>연동연선</v>
          </cell>
          <cell r="C15" t="str">
            <v>Cu 100㎟</v>
          </cell>
          <cell r="D15" t="str">
            <v>m</v>
          </cell>
        </row>
        <row r="16">
          <cell r="A16" t="str">
            <v>연150</v>
          </cell>
          <cell r="B16" t="str">
            <v>연동연선</v>
          </cell>
          <cell r="C16" t="str">
            <v>Cu 150㎟</v>
          </cell>
          <cell r="D16" t="str">
            <v>m</v>
          </cell>
        </row>
        <row r="17">
          <cell r="A17" t="str">
            <v>연200</v>
          </cell>
          <cell r="B17" t="str">
            <v>연동연선</v>
          </cell>
          <cell r="C17" t="str">
            <v>Cu 200㎟</v>
          </cell>
          <cell r="D17" t="str">
            <v>m</v>
          </cell>
        </row>
        <row r="18">
          <cell r="A18" t="str">
            <v>CV100</v>
          </cell>
          <cell r="B18" t="str">
            <v>폴리에틸렌케이블</v>
          </cell>
          <cell r="C18" t="str">
            <v>CV 100㎟</v>
          </cell>
          <cell r="D18" t="str">
            <v>m</v>
          </cell>
        </row>
        <row r="19">
          <cell r="A19" t="str">
            <v>FGV70</v>
          </cell>
          <cell r="B19" t="str">
            <v>접지용전선</v>
          </cell>
          <cell r="C19" t="str">
            <v>F-GV 70㎟</v>
          </cell>
          <cell r="D19" t="str">
            <v>m</v>
          </cell>
        </row>
        <row r="20">
          <cell r="A20" t="str">
            <v>FGV95</v>
          </cell>
          <cell r="B20" t="str">
            <v>접지용전선</v>
          </cell>
          <cell r="C20" t="str">
            <v>F-GV 95㎟</v>
          </cell>
          <cell r="D20" t="str">
            <v>m</v>
          </cell>
        </row>
        <row r="21">
          <cell r="A21" t="str">
            <v>CWSR65</v>
          </cell>
          <cell r="B21" t="str">
            <v>강심동연선</v>
          </cell>
          <cell r="C21" t="str">
            <v>CWSR 65㎟</v>
          </cell>
          <cell r="D21" t="str">
            <v>m</v>
          </cell>
        </row>
        <row r="22">
          <cell r="A22" t="str">
            <v>피복조가선</v>
          </cell>
          <cell r="B22" t="str">
            <v>피복조가선</v>
          </cell>
          <cell r="C22" t="str">
            <v>Cu-Mg 65㎟</v>
          </cell>
          <cell r="D22" t="str">
            <v>m</v>
          </cell>
        </row>
        <row r="23">
          <cell r="A23" t="str">
            <v>Cu-Mg65</v>
          </cell>
          <cell r="B23" t="str">
            <v>동마그네슘연선</v>
          </cell>
          <cell r="C23" t="str">
            <v>Cu-Mg 65㎟</v>
          </cell>
          <cell r="D23" t="str">
            <v>m</v>
          </cell>
        </row>
        <row r="24">
          <cell r="A24" t="str">
            <v>Cu-Mg12</v>
          </cell>
          <cell r="B24" t="str">
            <v>동마그네슘연선</v>
          </cell>
          <cell r="C24" t="str">
            <v>Cu-Mg 12㎟</v>
          </cell>
          <cell r="D24" t="str">
            <v>m</v>
          </cell>
        </row>
        <row r="25">
          <cell r="A25" t="str">
            <v>CV200</v>
          </cell>
          <cell r="B25" t="str">
            <v>급전케이블</v>
          </cell>
          <cell r="C25" t="str">
            <v>66kV CV 200㎟</v>
          </cell>
          <cell r="D25" t="str">
            <v>m</v>
          </cell>
        </row>
        <row r="26">
          <cell r="B26" t="str">
            <v>합      계</v>
          </cell>
        </row>
        <row r="28">
          <cell r="B28" t="str">
            <v>[알루미늄설]</v>
          </cell>
        </row>
        <row r="29">
          <cell r="A29" t="str">
            <v>al95</v>
          </cell>
          <cell r="B29" t="str">
            <v>경알루미늄연선</v>
          </cell>
          <cell r="C29" t="str">
            <v>AL 95㎟</v>
          </cell>
          <cell r="D29" t="str">
            <v>m</v>
          </cell>
        </row>
        <row r="30">
          <cell r="A30" t="str">
            <v>al200</v>
          </cell>
          <cell r="B30" t="str">
            <v>경알루미늄연선</v>
          </cell>
          <cell r="C30" t="str">
            <v>AL 200㎟</v>
          </cell>
          <cell r="D30" t="str">
            <v>m</v>
          </cell>
        </row>
        <row r="31">
          <cell r="A31" t="str">
            <v>ACSR288</v>
          </cell>
          <cell r="B31" t="str">
            <v>강심알루미늄연선</v>
          </cell>
          <cell r="C31" t="str">
            <v>ACSR 288㎟</v>
          </cell>
          <cell r="D31" t="str">
            <v>m</v>
          </cell>
        </row>
        <row r="32">
          <cell r="A32" t="str">
            <v>ACSR240</v>
          </cell>
          <cell r="B32" t="str">
            <v>강심알루미늄연선</v>
          </cell>
          <cell r="C32" t="str">
            <v>ACSR 240㎟</v>
          </cell>
          <cell r="D32" t="str">
            <v>m</v>
          </cell>
        </row>
        <row r="33">
          <cell r="A33" t="str">
            <v>ACSR160</v>
          </cell>
          <cell r="B33" t="str">
            <v>강심알루미늄연선</v>
          </cell>
          <cell r="C33" t="str">
            <v>ACSR 160㎟</v>
          </cell>
          <cell r="D33" t="str">
            <v>m</v>
          </cell>
        </row>
        <row r="34">
          <cell r="A34" t="str">
            <v>ACSR95</v>
          </cell>
          <cell r="B34" t="str">
            <v>강심알루미늄연선</v>
          </cell>
          <cell r="C34" t="str">
            <v>ACSR 95㎟</v>
          </cell>
          <cell r="D34" t="str">
            <v>m</v>
          </cell>
        </row>
        <row r="35">
          <cell r="A35" t="str">
            <v>ACSR93</v>
          </cell>
          <cell r="B35" t="str">
            <v>강심알루미늄연선</v>
          </cell>
          <cell r="C35" t="str">
            <v>ACSR 93㎟</v>
          </cell>
          <cell r="D35" t="str">
            <v>m</v>
          </cell>
        </row>
        <row r="36">
          <cell r="A36" t="str">
            <v>ACSR58</v>
          </cell>
          <cell r="B36" t="str">
            <v>강심알루미늄연선</v>
          </cell>
          <cell r="C36" t="str">
            <v>ACSR 58㎟</v>
          </cell>
          <cell r="D36" t="str">
            <v>m</v>
          </cell>
        </row>
        <row r="37">
          <cell r="A37" t="str">
            <v>피복ACSR95</v>
          </cell>
          <cell r="B37" t="str">
            <v>피복강심알루미늄연선</v>
          </cell>
          <cell r="C37" t="str">
            <v>ACSR 95㎟</v>
          </cell>
          <cell r="D37" t="str">
            <v>m</v>
          </cell>
        </row>
        <row r="38">
          <cell r="A38" t="str">
            <v>단자함</v>
          </cell>
          <cell r="B38" t="str">
            <v>접지단자함</v>
          </cell>
          <cell r="C38" t="str">
            <v>10회로</v>
          </cell>
          <cell r="D38" t="str">
            <v>개</v>
          </cell>
        </row>
        <row r="39">
          <cell r="B39" t="str">
            <v>합      계</v>
          </cell>
        </row>
        <row r="43">
          <cell r="A43" t="str">
            <v>고철류</v>
          </cell>
          <cell r="B43" t="str">
            <v>[철설물(중량A)]</v>
          </cell>
        </row>
        <row r="44">
          <cell r="A44" t="str">
            <v>고철</v>
          </cell>
          <cell r="B44" t="str">
            <v>형강류</v>
          </cell>
          <cell r="C44" t="str">
            <v>각  종</v>
          </cell>
          <cell r="D44" t="str">
            <v>kg</v>
          </cell>
        </row>
        <row r="45">
          <cell r="A45" t="str">
            <v>밴드</v>
          </cell>
          <cell r="B45" t="str">
            <v>전철용밴드</v>
          </cell>
          <cell r="C45" t="str">
            <v>각  종</v>
          </cell>
          <cell r="D45" t="str">
            <v>개</v>
          </cell>
        </row>
        <row r="46">
          <cell r="A46" t="str">
            <v>지선봉</v>
          </cell>
          <cell r="B46" t="str">
            <v>지선봉</v>
          </cell>
          <cell r="C46" t="str">
            <v>각  종</v>
          </cell>
          <cell r="D46" t="str">
            <v>개</v>
          </cell>
        </row>
        <row r="47">
          <cell r="B47" t="str">
            <v>합      계</v>
          </cell>
        </row>
        <row r="49">
          <cell r="B49" t="str">
            <v>[철설물(선반설)]</v>
          </cell>
        </row>
        <row r="50">
          <cell r="A50" t="str">
            <v>2.1960I</v>
          </cell>
          <cell r="B50" t="str">
            <v>가동브래킷</v>
          </cell>
          <cell r="C50" t="str">
            <v>G=2.1 L=960 I형</v>
          </cell>
          <cell r="D50" t="str">
            <v>본</v>
          </cell>
        </row>
        <row r="51">
          <cell r="A51" t="str">
            <v>2.1960O</v>
          </cell>
          <cell r="B51" t="str">
            <v>가동브래킷</v>
          </cell>
          <cell r="C51" t="str">
            <v>G=2.1 L=960 O형</v>
          </cell>
          <cell r="D51" t="str">
            <v>본</v>
          </cell>
        </row>
        <row r="52">
          <cell r="A52" t="str">
            <v>2.1960F</v>
          </cell>
          <cell r="B52" t="str">
            <v>가동브래킷</v>
          </cell>
          <cell r="C52" t="str">
            <v>G=2.1 L=960 F형</v>
          </cell>
          <cell r="D52" t="str">
            <v>본</v>
          </cell>
        </row>
        <row r="53">
          <cell r="A53" t="str">
            <v>3.0960I</v>
          </cell>
          <cell r="B53" t="str">
            <v>가동브래킷</v>
          </cell>
          <cell r="C53" t="str">
            <v>G=3.0 L=960 I형</v>
          </cell>
          <cell r="D53" t="str">
            <v>본</v>
          </cell>
        </row>
        <row r="54">
          <cell r="A54" t="str">
            <v>3.0960O</v>
          </cell>
          <cell r="B54" t="str">
            <v>가동브래킷</v>
          </cell>
          <cell r="C54" t="str">
            <v>G=3.0 L=960 O형</v>
          </cell>
          <cell r="D54" t="str">
            <v>본</v>
          </cell>
        </row>
        <row r="55">
          <cell r="A55" t="str">
            <v>3.0960F</v>
          </cell>
          <cell r="B55" t="str">
            <v>가동브래킷</v>
          </cell>
          <cell r="C55" t="str">
            <v>G=3.0 L=960 F형</v>
          </cell>
          <cell r="D55" t="str">
            <v>본</v>
          </cell>
        </row>
        <row r="56">
          <cell r="A56" t="str">
            <v>3.5960I</v>
          </cell>
          <cell r="B56" t="str">
            <v>가동브래킷</v>
          </cell>
          <cell r="C56" t="str">
            <v>G=3.5 L=960 I형</v>
          </cell>
          <cell r="D56" t="str">
            <v>본</v>
          </cell>
        </row>
        <row r="57">
          <cell r="A57" t="str">
            <v>3.5960O</v>
          </cell>
          <cell r="B57" t="str">
            <v>가동브래킷</v>
          </cell>
          <cell r="C57" t="str">
            <v>G=3.5 L=960 O형</v>
          </cell>
          <cell r="D57" t="str">
            <v>본</v>
          </cell>
        </row>
        <row r="58">
          <cell r="A58" t="str">
            <v>3.5960F</v>
          </cell>
          <cell r="B58" t="str">
            <v>가동브래킷</v>
          </cell>
          <cell r="C58" t="str">
            <v>G=3.5 L=960 F형</v>
          </cell>
          <cell r="D58" t="str">
            <v>본</v>
          </cell>
        </row>
        <row r="59">
          <cell r="A59" t="str">
            <v>4.0960I</v>
          </cell>
          <cell r="B59" t="str">
            <v>가동브래킷</v>
          </cell>
          <cell r="C59" t="str">
            <v>G=4.0 L=960 I형</v>
          </cell>
          <cell r="D59" t="str">
            <v>본</v>
          </cell>
        </row>
        <row r="60">
          <cell r="A60" t="str">
            <v>4.0960O</v>
          </cell>
          <cell r="B60" t="str">
            <v>가동브래킷</v>
          </cell>
          <cell r="C60" t="str">
            <v>G=4.0 L=960 O형</v>
          </cell>
          <cell r="D60" t="str">
            <v>본</v>
          </cell>
        </row>
        <row r="61">
          <cell r="A61" t="str">
            <v>2.1960I(자)</v>
          </cell>
          <cell r="B61" t="str">
            <v>가동브래킷(자)</v>
          </cell>
          <cell r="C61" t="str">
            <v>G=2.1 L=960 I형</v>
          </cell>
          <cell r="D61" t="str">
            <v>본</v>
          </cell>
        </row>
        <row r="62">
          <cell r="A62" t="str">
            <v>2.1960O(자)</v>
          </cell>
          <cell r="B62" t="str">
            <v>가동브래킷(자)</v>
          </cell>
          <cell r="C62" t="str">
            <v>G=2.1 L=960 O형</v>
          </cell>
          <cell r="D62" t="str">
            <v>본</v>
          </cell>
        </row>
        <row r="63">
          <cell r="A63" t="str">
            <v>2.1960F(자)</v>
          </cell>
          <cell r="B63" t="str">
            <v>가동브래킷(자)</v>
          </cell>
          <cell r="C63" t="str">
            <v>G=2.1 L=960 F형</v>
          </cell>
          <cell r="D63" t="str">
            <v>본</v>
          </cell>
        </row>
        <row r="64">
          <cell r="A64" t="str">
            <v>3.0960I(자)</v>
          </cell>
          <cell r="B64" t="str">
            <v>가동브래킷(자)</v>
          </cell>
          <cell r="C64" t="str">
            <v>G=3.0 L=960 I형</v>
          </cell>
          <cell r="D64" t="str">
            <v>본</v>
          </cell>
        </row>
        <row r="65">
          <cell r="A65" t="str">
            <v>3.0960O(자)</v>
          </cell>
          <cell r="B65" t="str">
            <v>가동브래킷(자)</v>
          </cell>
          <cell r="C65" t="str">
            <v>G=3.0 L=960 O형</v>
          </cell>
          <cell r="D65" t="str">
            <v>본</v>
          </cell>
        </row>
        <row r="66">
          <cell r="A66" t="str">
            <v>3.0960F(자)</v>
          </cell>
          <cell r="B66" t="str">
            <v>가동브래킷(자)</v>
          </cell>
          <cell r="C66" t="str">
            <v>G=3.0 L=960 F형</v>
          </cell>
          <cell r="D66" t="str">
            <v>본</v>
          </cell>
        </row>
        <row r="67">
          <cell r="A67" t="str">
            <v>3.5960I(자)</v>
          </cell>
          <cell r="B67" t="str">
            <v>가동브래킷(자)</v>
          </cell>
          <cell r="C67" t="str">
            <v>G=3.5 L=960 I형</v>
          </cell>
          <cell r="D67" t="str">
            <v>본</v>
          </cell>
        </row>
        <row r="68">
          <cell r="A68" t="str">
            <v>3.5960O(자)</v>
          </cell>
          <cell r="B68" t="str">
            <v>가동브래킷(자)</v>
          </cell>
          <cell r="C68" t="str">
            <v>G=3.5 L=960 O형</v>
          </cell>
          <cell r="D68" t="str">
            <v>본</v>
          </cell>
        </row>
        <row r="69">
          <cell r="A69" t="str">
            <v>3.5960F(자)</v>
          </cell>
          <cell r="B69" t="str">
            <v>가동브래킷(자)</v>
          </cell>
          <cell r="C69" t="str">
            <v>G=3.5 L=960 F형</v>
          </cell>
          <cell r="D69" t="str">
            <v>본</v>
          </cell>
        </row>
        <row r="70">
          <cell r="A70" t="str">
            <v>4.0960I(자)</v>
          </cell>
          <cell r="B70" t="str">
            <v>가동브래킷(자)</v>
          </cell>
          <cell r="C70" t="str">
            <v>G=4.0 L=960 I형</v>
          </cell>
          <cell r="D70" t="str">
            <v>본</v>
          </cell>
        </row>
        <row r="71">
          <cell r="A71" t="str">
            <v>4.0960o(자)</v>
          </cell>
          <cell r="B71" t="str">
            <v>가동브래킷(자)</v>
          </cell>
          <cell r="C71" t="str">
            <v>G=4.0 L=960 O형</v>
          </cell>
          <cell r="D71" t="str">
            <v>본</v>
          </cell>
        </row>
        <row r="72">
          <cell r="A72" t="str">
            <v>터브테론</v>
          </cell>
          <cell r="B72" t="str">
            <v>가동브래킷</v>
          </cell>
          <cell r="C72" t="str">
            <v>터널브래킷(테프론제)</v>
          </cell>
          <cell r="D72" t="str">
            <v>본</v>
          </cell>
        </row>
        <row r="73">
          <cell r="A73" t="str">
            <v>터브지지</v>
          </cell>
          <cell r="B73" t="str">
            <v>가동브래킷</v>
          </cell>
          <cell r="C73" t="str">
            <v>터널브래킷(취부금구)</v>
          </cell>
          <cell r="D73" t="str">
            <v>set</v>
          </cell>
        </row>
        <row r="74">
          <cell r="A74" t="str">
            <v>강연선</v>
          </cell>
          <cell r="B74" t="str">
            <v>아연도강연선</v>
          </cell>
          <cell r="C74" t="str">
            <v>각  종</v>
          </cell>
          <cell r="D74" t="str">
            <v>kg</v>
          </cell>
        </row>
        <row r="75">
          <cell r="A75" t="str">
            <v>스테인리스강연선</v>
          </cell>
          <cell r="B75" t="str">
            <v>스테인리스강연선</v>
          </cell>
          <cell r="C75" t="str">
            <v>각  종</v>
          </cell>
          <cell r="D75" t="str">
            <v>kg</v>
          </cell>
        </row>
        <row r="76">
          <cell r="A76" t="str">
            <v>교차금구</v>
          </cell>
          <cell r="B76" t="str">
            <v>교차금구</v>
          </cell>
          <cell r="C76" t="str">
            <v>각  종</v>
          </cell>
          <cell r="D76" t="str">
            <v>개</v>
          </cell>
        </row>
        <row r="77">
          <cell r="A77" t="str">
            <v>곡당</v>
          </cell>
          <cell r="B77" t="str">
            <v>곡선당김금구</v>
          </cell>
          <cell r="C77" t="str">
            <v>각  종</v>
          </cell>
          <cell r="D77" t="str">
            <v>개</v>
          </cell>
        </row>
        <row r="78">
          <cell r="A78" t="str">
            <v>강관</v>
          </cell>
          <cell r="B78" t="str">
            <v>강관</v>
          </cell>
          <cell r="C78" t="str">
            <v>각  종</v>
          </cell>
          <cell r="D78" t="str">
            <v>개</v>
          </cell>
        </row>
        <row r="79">
          <cell r="A79" t="str">
            <v>지지와샤</v>
          </cell>
          <cell r="B79" t="str">
            <v>지지와샤</v>
          </cell>
          <cell r="C79" t="str">
            <v>각  종</v>
          </cell>
          <cell r="D79" t="str">
            <v>개</v>
          </cell>
        </row>
        <row r="80">
          <cell r="A80" t="str">
            <v>크램프</v>
          </cell>
          <cell r="B80" t="str">
            <v>크램프류</v>
          </cell>
          <cell r="C80" t="str">
            <v>각  종</v>
          </cell>
          <cell r="D80" t="str">
            <v>개</v>
          </cell>
        </row>
        <row r="81">
          <cell r="A81" t="str">
            <v>쐐기형크램프</v>
          </cell>
          <cell r="B81" t="str">
            <v>쐐기형크램프</v>
          </cell>
          <cell r="C81" t="str">
            <v>각  종</v>
          </cell>
          <cell r="D81" t="str">
            <v>개</v>
          </cell>
        </row>
        <row r="82">
          <cell r="A82" t="str">
            <v>휘드이어</v>
          </cell>
          <cell r="B82" t="str">
            <v>휘드이어</v>
          </cell>
          <cell r="C82" t="str">
            <v>각  종</v>
          </cell>
          <cell r="D82" t="str">
            <v>개</v>
          </cell>
        </row>
        <row r="83">
          <cell r="A83" t="str">
            <v>앵커쇄클</v>
          </cell>
          <cell r="B83" t="str">
            <v>앵커쇄클</v>
          </cell>
          <cell r="C83" t="str">
            <v>각  종</v>
          </cell>
          <cell r="D83" t="str">
            <v>개</v>
          </cell>
        </row>
        <row r="84">
          <cell r="A84" t="str">
            <v>애자연결금구</v>
          </cell>
          <cell r="B84" t="str">
            <v>애자연결금구</v>
          </cell>
          <cell r="C84" t="str">
            <v>각  종</v>
          </cell>
          <cell r="D84" t="str">
            <v>개</v>
          </cell>
        </row>
        <row r="85">
          <cell r="A85" t="str">
            <v>지선로드</v>
          </cell>
          <cell r="B85" t="str">
            <v>지선로드</v>
          </cell>
          <cell r="C85" t="str">
            <v>각  종</v>
          </cell>
          <cell r="D85" t="str">
            <v>개</v>
          </cell>
        </row>
        <row r="86">
          <cell r="A86" t="str">
            <v>지선고리</v>
          </cell>
          <cell r="B86" t="str">
            <v>지선고리</v>
          </cell>
          <cell r="C86" t="str">
            <v>각  종</v>
          </cell>
          <cell r="D86" t="str">
            <v>개</v>
          </cell>
        </row>
        <row r="87">
          <cell r="A87" t="str">
            <v>활차2</v>
          </cell>
          <cell r="B87" t="str">
            <v>자동장력조정장치</v>
          </cell>
          <cell r="C87" t="str">
            <v>활차식 2.0ton</v>
          </cell>
          <cell r="D87" t="str">
            <v>조</v>
          </cell>
        </row>
        <row r="88">
          <cell r="A88" t="str">
            <v>활차2.4</v>
          </cell>
          <cell r="B88" t="str">
            <v>자동장력조정장치</v>
          </cell>
          <cell r="C88" t="str">
            <v>활차식 2.4ton</v>
          </cell>
          <cell r="D88" t="str">
            <v>조</v>
          </cell>
        </row>
        <row r="89">
          <cell r="A89" t="str">
            <v>활차2.8</v>
          </cell>
          <cell r="B89" t="str">
            <v>자동장력조정장치</v>
          </cell>
          <cell r="C89" t="str">
            <v>활차식 2.8ton</v>
          </cell>
          <cell r="D89" t="str">
            <v>조</v>
          </cell>
        </row>
        <row r="90">
          <cell r="A90" t="str">
            <v>스장50</v>
          </cell>
          <cell r="B90" t="str">
            <v>자동장력조정장치</v>
          </cell>
          <cell r="C90" t="str">
            <v>20-S50</v>
          </cell>
          <cell r="D90" t="str">
            <v>조</v>
          </cell>
        </row>
        <row r="91">
          <cell r="A91" t="str">
            <v>스장63</v>
          </cell>
          <cell r="B91" t="str">
            <v>자동장력조정장치</v>
          </cell>
          <cell r="C91" t="str">
            <v>20-S63</v>
          </cell>
          <cell r="D91" t="str">
            <v>조</v>
          </cell>
        </row>
        <row r="92">
          <cell r="A92" t="str">
            <v>스장76</v>
          </cell>
          <cell r="B92" t="str">
            <v>자동장력조정장치</v>
          </cell>
          <cell r="C92" t="str">
            <v>20-S76</v>
          </cell>
          <cell r="D92" t="str">
            <v>조</v>
          </cell>
        </row>
        <row r="93">
          <cell r="A93" t="str">
            <v>스장</v>
          </cell>
          <cell r="B93" t="str">
            <v>자동장력조정장치</v>
          </cell>
          <cell r="C93" t="str">
            <v>스프링식</v>
          </cell>
          <cell r="D93" t="str">
            <v>조</v>
          </cell>
        </row>
        <row r="94">
          <cell r="A94" t="str">
            <v>스프링</v>
          </cell>
          <cell r="B94" t="str">
            <v>장력조정장치</v>
          </cell>
          <cell r="C94" t="str">
            <v>스프링밸런스</v>
          </cell>
          <cell r="D94" t="str">
            <v>조</v>
          </cell>
        </row>
        <row r="95">
          <cell r="A95" t="str">
            <v>인류볼트</v>
          </cell>
          <cell r="B95" t="str">
            <v>인류볼트</v>
          </cell>
          <cell r="C95" t="str">
            <v>각  종</v>
          </cell>
          <cell r="D95" t="str">
            <v>개</v>
          </cell>
        </row>
        <row r="96">
          <cell r="A96" t="str">
            <v>볼트류</v>
          </cell>
          <cell r="B96" t="str">
            <v>볼트류</v>
          </cell>
          <cell r="C96" t="str">
            <v>각  종</v>
          </cell>
          <cell r="D96" t="str">
            <v>개</v>
          </cell>
        </row>
        <row r="97">
          <cell r="A97" t="str">
            <v>인류봉</v>
          </cell>
          <cell r="B97" t="str">
            <v>인류봉</v>
          </cell>
          <cell r="C97" t="str">
            <v>각  종</v>
          </cell>
          <cell r="D97" t="str">
            <v>개</v>
          </cell>
        </row>
        <row r="98">
          <cell r="A98" t="str">
            <v>턴버클</v>
          </cell>
          <cell r="B98" t="str">
            <v>턴버클</v>
          </cell>
          <cell r="C98" t="str">
            <v>각  종</v>
          </cell>
          <cell r="D98" t="str">
            <v>개</v>
          </cell>
        </row>
        <row r="99">
          <cell r="A99" t="str">
            <v>추1</v>
          </cell>
          <cell r="B99" t="str">
            <v>철추</v>
          </cell>
          <cell r="C99" t="str">
            <v>1호</v>
          </cell>
          <cell r="D99" t="str">
            <v>개</v>
          </cell>
        </row>
        <row r="100">
          <cell r="A100" t="str">
            <v>추2</v>
          </cell>
          <cell r="B100" t="str">
            <v>철추</v>
          </cell>
          <cell r="C100" t="str">
            <v>2호</v>
          </cell>
          <cell r="D100" t="str">
            <v>개</v>
          </cell>
        </row>
        <row r="101">
          <cell r="A101" t="str">
            <v>추3</v>
          </cell>
          <cell r="B101" t="str">
            <v>철추</v>
          </cell>
          <cell r="C101" t="str">
            <v>3호</v>
          </cell>
          <cell r="D101" t="str">
            <v>개</v>
          </cell>
        </row>
        <row r="102">
          <cell r="A102" t="str">
            <v>철추</v>
          </cell>
          <cell r="B102" t="str">
            <v>철추</v>
          </cell>
          <cell r="C102" t="str">
            <v>Φ290x25t</v>
          </cell>
          <cell r="D102" t="str">
            <v>개</v>
          </cell>
        </row>
        <row r="103">
          <cell r="A103" t="str">
            <v>스트랩</v>
          </cell>
          <cell r="B103" t="str">
            <v>조정스트랩</v>
          </cell>
          <cell r="C103" t="str">
            <v>각  종</v>
          </cell>
          <cell r="D103" t="str">
            <v>개</v>
          </cell>
        </row>
        <row r="104">
          <cell r="A104" t="str">
            <v>삼각요크</v>
          </cell>
          <cell r="B104" t="str">
            <v>삼각요크</v>
          </cell>
          <cell r="C104" t="str">
            <v>각  종</v>
          </cell>
          <cell r="D104" t="str">
            <v>개</v>
          </cell>
        </row>
        <row r="105">
          <cell r="A105" t="str">
            <v>요크</v>
          </cell>
          <cell r="B105" t="str">
            <v>요크</v>
          </cell>
          <cell r="C105" t="str">
            <v>직선형</v>
          </cell>
          <cell r="D105" t="str">
            <v>개</v>
          </cell>
        </row>
        <row r="106">
          <cell r="A106" t="str">
            <v>삼각아이볼트</v>
          </cell>
          <cell r="B106" t="str">
            <v>삼각아이볼트</v>
          </cell>
          <cell r="C106" t="str">
            <v>각  종</v>
          </cell>
          <cell r="D106" t="str">
            <v>개</v>
          </cell>
        </row>
        <row r="107">
          <cell r="A107" t="str">
            <v>절연구간예고표</v>
          </cell>
          <cell r="B107" t="str">
            <v>절연구간예고표</v>
          </cell>
          <cell r="C107" t="str">
            <v>각  종</v>
          </cell>
          <cell r="D107" t="str">
            <v>매</v>
          </cell>
        </row>
        <row r="108">
          <cell r="A108" t="str">
            <v>금구류</v>
          </cell>
          <cell r="B108" t="str">
            <v>금구류</v>
          </cell>
          <cell r="C108" t="str">
            <v>각  종</v>
          </cell>
          <cell r="D108" t="str">
            <v>개</v>
          </cell>
        </row>
        <row r="109">
          <cell r="A109" t="str">
            <v>표지류</v>
          </cell>
          <cell r="B109" t="str">
            <v>표지류</v>
          </cell>
          <cell r="C109" t="str">
            <v>각  종</v>
          </cell>
          <cell r="D109" t="str">
            <v>매</v>
          </cell>
        </row>
        <row r="110">
          <cell r="A110" t="str">
            <v>타행표</v>
          </cell>
          <cell r="B110" t="str">
            <v>타행표</v>
          </cell>
          <cell r="C110" t="str">
            <v>각  종</v>
          </cell>
          <cell r="D110" t="str">
            <v>매</v>
          </cell>
        </row>
        <row r="111">
          <cell r="A111" t="str">
            <v>구분표</v>
          </cell>
          <cell r="B111" t="str">
            <v>구분표</v>
          </cell>
          <cell r="C111" t="str">
            <v>각  종</v>
          </cell>
          <cell r="D111" t="str">
            <v>매</v>
          </cell>
        </row>
        <row r="112">
          <cell r="A112" t="str">
            <v>가선종단표</v>
          </cell>
          <cell r="B112" t="str">
            <v>가선종단표</v>
          </cell>
          <cell r="C112" t="str">
            <v>각  종</v>
          </cell>
          <cell r="D112" t="str">
            <v>매</v>
          </cell>
        </row>
        <row r="113">
          <cell r="A113" t="str">
            <v>필림밴드</v>
          </cell>
          <cell r="B113" t="str">
            <v>필림밴드</v>
          </cell>
          <cell r="C113" t="str">
            <v>각  종</v>
          </cell>
          <cell r="D113" t="str">
            <v>개</v>
          </cell>
        </row>
        <row r="114">
          <cell r="A114" t="str">
            <v>흡상</v>
          </cell>
          <cell r="B114" t="str">
            <v>흡상변압기</v>
          </cell>
          <cell r="C114" t="str">
            <v>64kV</v>
          </cell>
          <cell r="D114" t="str">
            <v>대</v>
          </cell>
        </row>
        <row r="115">
          <cell r="B115" t="str">
            <v>자재야적장</v>
          </cell>
          <cell r="C115" t="str">
            <v>휀스</v>
          </cell>
          <cell r="D115" t="str">
            <v>kg</v>
          </cell>
        </row>
        <row r="116">
          <cell r="B116" t="str">
            <v>합      계</v>
          </cell>
        </row>
      </sheetData>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선로인공"/>
      <sheetName val="48신설단가"/>
      <sheetName val="총괄표"/>
      <sheetName val="원가계산"/>
      <sheetName val="원가산출근거"/>
      <sheetName val="원가계산서"/>
      <sheetName val="5M외등기초"/>
      <sheetName val="산출기초"/>
      <sheetName val="분전함신설"/>
      <sheetName val="접지1종"/>
      <sheetName val="단가산출"/>
      <sheetName val="수량산출"/>
      <sheetName val="철거산출근거"/>
      <sheetName val="집계표(수배전제조구매)"/>
      <sheetName val="48일위"/>
      <sheetName val="48수량"/>
      <sheetName val="22수량"/>
      <sheetName val="49일위"/>
      <sheetName val="22일위"/>
      <sheetName val="49수량"/>
      <sheetName val="1.수량집계(총괄)"/>
      <sheetName val="8.수량산출 (2)"/>
      <sheetName val="공사설계서"/>
      <sheetName val="일위대가 "/>
      <sheetName val="36단가"/>
      <sheetName val="수량집계표"/>
      <sheetName val="마산방향"/>
      <sheetName val="진주방향"/>
      <sheetName val="일반수량총괄집계"/>
      <sheetName val="일위대가표"/>
      <sheetName val="대창(장성)"/>
      <sheetName val="48일위(기존)"/>
      <sheetName val="44수량(철거)"/>
      <sheetName val="자료(통합)"/>
      <sheetName val="산출근거"/>
      <sheetName val="단가산출서(수색추가신설)"/>
      <sheetName val="노임"/>
      <sheetName val="단가"/>
      <sheetName val="49단가"/>
      <sheetName val="수량집계"/>
      <sheetName val="UNIT"/>
      <sheetName val="SLAB"/>
      <sheetName val="수량집계(총괄)"/>
      <sheetName val="3BL공동구 수량"/>
      <sheetName val="1.수량집계"/>
      <sheetName val="수지"/>
      <sheetName val="4"/>
      <sheetName val="408단가"/>
      <sheetName val="Sheet5"/>
      <sheetName val="48수"/>
      <sheetName val="증감대비"/>
      <sheetName val="36수량"/>
      <sheetName val="1"/>
      <sheetName val="포장복구집계"/>
      <sheetName val="36신설수량"/>
      <sheetName val="일위산출"/>
      <sheetName val="토목수량(공정)"/>
      <sheetName val="1.수량집계(건축)"/>
      <sheetName val="예정공정표"/>
      <sheetName val="설계예산서"/>
      <sheetName val="총계"/>
      <sheetName val="예산내역서"/>
      <sheetName val="3.단가산출기초"/>
      <sheetName val="간접비계산"/>
      <sheetName val="COST"/>
      <sheetName val="laroux"/>
      <sheetName val="총집계표"/>
      <sheetName val="22신설수량"/>
      <sheetName val="48신설일위대가"/>
      <sheetName val="철거일위대가"/>
      <sheetName val="공사비"/>
      <sheetName val="허용전류"/>
      <sheetName val="고사리내역-new"/>
      <sheetName val="기계경비(시간당)"/>
      <sheetName val="내역서"/>
      <sheetName val="집계표"/>
      <sheetName val="소속"/>
      <sheetName val="내역"/>
      <sheetName val="한강운반비"/>
      <sheetName val="단가비교표"/>
      <sheetName val="본부장"/>
      <sheetName val="일위대가"/>
      <sheetName val="노무비"/>
      <sheetName val="총(신설)"/>
      <sheetName val="1.설계조건"/>
      <sheetName val="맨홀수량"/>
      <sheetName val="6-2-2.부산물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선로인공"/>
      <sheetName val="48신설단가"/>
      <sheetName val="총괄표"/>
      <sheetName val="원가계산"/>
      <sheetName val="원가산출근거"/>
      <sheetName val="원가계산서"/>
      <sheetName val="5M외등기초"/>
      <sheetName val="산출기초"/>
      <sheetName val="8.수량산출 (2)"/>
      <sheetName val="기본일위"/>
      <sheetName val="분전함신설"/>
      <sheetName val="접지1종"/>
      <sheetName val="증감대비"/>
      <sheetName val="마산방향"/>
      <sheetName val="진주방향"/>
      <sheetName val="수량집계표"/>
      <sheetName val="48일위(기존)"/>
      <sheetName val="48일위"/>
      <sheetName val="48수량"/>
      <sheetName val="22수량"/>
      <sheetName val="49일위"/>
      <sheetName val="49수량"/>
      <sheetName val="22일위"/>
      <sheetName val="한강운반비"/>
      <sheetName val="일위산출"/>
      <sheetName val="일위산출근거"/>
      <sheetName val="기초경사,전단키있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COST"/>
      <sheetName val="일위산출"/>
      <sheetName val="일위대가"/>
      <sheetName val="자재단가"/>
      <sheetName val="노임단가"/>
      <sheetName val="노단"/>
      <sheetName val="36단가"/>
      <sheetName val="36수량"/>
      <sheetName val="사업분석"/>
      <sheetName val="내역"/>
      <sheetName val="동원인원산출"/>
      <sheetName val="Sheet6"/>
      <sheetName val="총(신설)"/>
      <sheetName val="48수량"/>
      <sheetName val="22수량"/>
      <sheetName val="49일위"/>
      <sheetName val="22일위"/>
      <sheetName val="49수량"/>
      <sheetName val="노무"/>
      <sheetName val="예산산출"/>
      <sheetName val="3.단가산출기초"/>
      <sheetName val="기계경비(시간당)"/>
      <sheetName val="램머"/>
      <sheetName val="동원인원"/>
      <sheetName val="257A1"/>
      <sheetName val="순공사비"/>
      <sheetName val="4차원가계산서"/>
      <sheetName val="준검 내역서"/>
      <sheetName val="분전함신설"/>
      <sheetName val="접지1종"/>
      <sheetName val="수량산출1"/>
      <sheetName val="#REF"/>
      <sheetName val="산출내역서"/>
      <sheetName val="4.설계예산내역서"/>
      <sheetName val="11.일위대가(신설)"/>
      <sheetName val="금광1터널"/>
      <sheetName val="한강운반비"/>
      <sheetName val="일위산출근거"/>
      <sheetName val="기성부분내역서3"/>
      <sheetName val="직노"/>
      <sheetName val="설계서"/>
      <sheetName val="문산"/>
      <sheetName val="N賃率-職"/>
      <sheetName val="콘_재료분리(1)"/>
      <sheetName val="1248-일위"/>
      <sheetName val="산출0"/>
      <sheetName val="통합"/>
      <sheetName val="철거산출근거"/>
      <sheetName val="노무비"/>
      <sheetName val="예산조서"/>
      <sheetName val="일위"/>
      <sheetName val="산출내역서집계표"/>
      <sheetName val="최종총괄"/>
      <sheetName val="세부산출내역서"/>
      <sheetName val="요율"/>
      <sheetName val="자재대"/>
      <sheetName val="48일위"/>
      <sheetName val="자재단가표"/>
      <sheetName val="2-5. 예산조서"/>
      <sheetName val="공종구간"/>
      <sheetName val="단가표"/>
      <sheetName val="Sheet1"/>
      <sheetName val="투찰금액"/>
      <sheetName val="단가비교표"/>
      <sheetName val="70%"/>
      <sheetName val="9GNG운반"/>
      <sheetName val="Macro1"/>
      <sheetName val="직재"/>
      <sheetName val="부서CODE"/>
      <sheetName val="CR CODE"/>
      <sheetName val="THEME CODE"/>
      <sheetName val="제품분류코드"/>
      <sheetName val="Sheet2"/>
      <sheetName val="3_단가산출기초"/>
      <sheetName val="준검_내역서"/>
      <sheetName val="4_설계예산내역서"/>
      <sheetName val="11_일위대가(신설)"/>
      <sheetName val="CR_CODE"/>
      <sheetName val="THEME_CODE"/>
      <sheetName val="2-5__예산조서"/>
      <sheetName val="일위대가표"/>
      <sheetName val="수량산출"/>
      <sheetName val="성과심사(총괄)"/>
      <sheetName val="노무비 근거"/>
      <sheetName val="원가 (2)"/>
      <sheetName val="3.내역서"/>
      <sheetName val="기초일위"/>
      <sheetName val="내역서"/>
      <sheetName val="증감대비"/>
      <sheetName val="배관"/>
      <sheetName val="예산M6-B"/>
      <sheetName val="옥외전력간선설비공사"/>
      <sheetName val="공사예산하조서(O.K)"/>
      <sheetName val="공종목록표"/>
      <sheetName val="노임"/>
      <sheetName val="7-1노임"/>
      <sheetName val="직접경비"/>
      <sheetName val="가시설흙막이"/>
      <sheetName val="공비대비"/>
      <sheetName val="일반부표"/>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지상)"/>
      <sheetName val="Sheet1"/>
      <sheetName val="Sheet2"/>
      <sheetName val="Sheet3"/>
      <sheetName val="목차 "/>
      <sheetName val="개소별(최종)"/>
      <sheetName val="전차선로 물량표"/>
      <sheetName val="기성"/>
      <sheetName val="철거산출근거"/>
      <sheetName val="노임"/>
      <sheetName val="노임단가"/>
      <sheetName val="자재"/>
      <sheetName val="한강운반비"/>
      <sheetName val="수량산출"/>
      <sheetName val="자재단가비교표"/>
      <sheetName val="총괄표"/>
      <sheetName val="Book1"/>
      <sheetName val="공통(20-91)"/>
      <sheetName val="하조서"/>
      <sheetName val="단가산출서(신설)"/>
      <sheetName val="단가비교"/>
      <sheetName val="#REF"/>
      <sheetName val="단가비교표"/>
      <sheetName val="49일위"/>
      <sheetName val="22일위"/>
      <sheetName val="eq_data"/>
      <sheetName val="8.수량산출 (2)"/>
      <sheetName val="44수량(철거)"/>
      <sheetName val="을부담운반비"/>
      <sheetName val="36수량"/>
      <sheetName val="ÀÛ¾÷ºÎ»ê¹°"/>
      <sheetName val="예정(3)"/>
      <sheetName val="동원(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일위산출"/>
      <sheetName val="분전함신설"/>
      <sheetName val="접지1종"/>
      <sheetName val="동원인원"/>
      <sheetName val="#REF"/>
      <sheetName val="인건-측정"/>
      <sheetName val="노무비"/>
      <sheetName val="노임단가"/>
      <sheetName val="일위대가"/>
      <sheetName val="산출1"/>
      <sheetName val="단가코드"/>
      <sheetName val="노임"/>
      <sheetName val="연결임시"/>
      <sheetName val="내역서"/>
      <sheetName val="File_관급"/>
      <sheetName val="공정집계"/>
      <sheetName val="1.수량산출서"/>
      <sheetName val="COST"/>
      <sheetName val="수량산출서"/>
      <sheetName val="산출내역서집계표"/>
      <sheetName val="철거산출근거"/>
      <sheetName val="자재단가"/>
      <sheetName val="예산조서"/>
      <sheetName val="산출0"/>
      <sheetName val="인건비 "/>
      <sheetName val="DATA"/>
      <sheetName val="데이타"/>
      <sheetName val="터파기및재료"/>
      <sheetName val="257A1"/>
      <sheetName val="1.설계설명서"/>
      <sheetName val="22신설수량"/>
      <sheetName val="사업분석"/>
      <sheetName val="일위산출근거"/>
      <sheetName val="도급예산내역서총괄표"/>
      <sheetName val="40집계"/>
      <sheetName val="노단"/>
      <sheetName val="36단가"/>
      <sheetName val="36수량"/>
      <sheetName val="48일위(기존)"/>
      <sheetName val="전체"/>
      <sheetName val="경산"/>
      <sheetName val="제안서입력"/>
      <sheetName val="견적서"/>
      <sheetName val="절감계산"/>
      <sheetName val="연동내역"/>
      <sheetName val="적용대가"/>
      <sheetName val="순공사비"/>
      <sheetName val="ⴭⴭⴭⴭⴭ"/>
      <sheetName val="매설지선굴착"/>
      <sheetName val="수량산출"/>
      <sheetName val="자재"/>
      <sheetName val="단가책자"/>
      <sheetName val="기성부분내역서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실행내역"/>
      <sheetName val="직노"/>
      <sheetName val="J直材4"/>
      <sheetName val="I一般比"/>
      <sheetName val="N賃率-職"/>
      <sheetName val="내역서2안"/>
      <sheetName val="설직재-1"/>
      <sheetName val="제직재"/>
      <sheetName val="패널"/>
      <sheetName val="목록"/>
      <sheetName val="기본일위"/>
      <sheetName val="집계"/>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원가 (2)"/>
      <sheetName val="갑지"/>
      <sheetName val="집계표"/>
      <sheetName val="2공구산출내역"/>
      <sheetName val="1안"/>
      <sheetName val="조명시설"/>
      <sheetName val="수량산출"/>
      <sheetName val="견적을지"/>
      <sheetName val="6호기"/>
      <sheetName val="내역"/>
      <sheetName val="조직"/>
      <sheetName val="데이타"/>
      <sheetName val="식재인부"/>
      <sheetName val="경율산정.XLS"/>
      <sheetName val="금액내역서"/>
      <sheetName val="내역을"/>
      <sheetName val="재정비직인"/>
      <sheetName val="재정비내역"/>
      <sheetName val="지적고시내역"/>
      <sheetName val="을"/>
      <sheetName val="총괄내역서"/>
      <sheetName val="수량산출(모형)"/>
      <sheetName val="수량산출(공수)"/>
      <sheetName val="모형단가"/>
      <sheetName val="공정집계_국별"/>
      <sheetName val="Sheet6"/>
      <sheetName val="명세서"/>
      <sheetName val="table"/>
      <sheetName val="부하계산서"/>
      <sheetName val="부하(성남)"/>
      <sheetName val="교수설계"/>
      <sheetName val="인제내역"/>
      <sheetName val="Option"/>
      <sheetName val="Sheet1 (2)"/>
      <sheetName val="252K444"/>
      <sheetName val="최종총괄"/>
      <sheetName val="세부산출내역서"/>
      <sheetName val="공사원가계산서"/>
      <sheetName val="제-노임"/>
      <sheetName val="표지 (2)"/>
      <sheetName val="전기일위대가"/>
      <sheetName val="LEGEND"/>
      <sheetName val="내역서1-2"/>
      <sheetName val="교통대책내역"/>
      <sheetName val="요율"/>
      <sheetName val="안정검토"/>
      <sheetName val="산정표"/>
      <sheetName val="재집"/>
      <sheetName val="품"/>
      <sheetName val="수로교총재료집계"/>
      <sheetName val="Transaction"/>
      <sheetName val="입찰안"/>
      <sheetName val="일위대가표지"/>
      <sheetName val="공조기휀"/>
      <sheetName val="제수"/>
      <sheetName val="공기"/>
      <sheetName val="GAS"/>
      <sheetName val="적용환율"/>
      <sheetName val="설계서"/>
      <sheetName val="자재조사표"/>
      <sheetName val="별표"/>
      <sheetName val="표지"/>
      <sheetName val="진주방향"/>
      <sheetName val="마산방향"/>
      <sheetName val="전차선로 물량표"/>
      <sheetName val="금액집계"/>
      <sheetName val="개산공사비"/>
      <sheetName val="예산내역서(총괄)"/>
      <sheetName val="예산내역서"/>
      <sheetName val="공제대산출"/>
      <sheetName val="운반공사,공구손료"/>
      <sheetName val="적용단가"/>
      <sheetName val="건축"/>
      <sheetName val="배수관공"/>
      <sheetName val="2F_회의실견적(5_14_일대)"/>
      <sheetName val="_HIT-&gt;HMC_견적(3900)"/>
      <sheetName val="단가_(2)"/>
      <sheetName val="경율산정_XLS"/>
      <sheetName val="날개수량1.5"/>
      <sheetName val="토사(PE)"/>
      <sheetName val="APT"/>
      <sheetName val="북제주원가"/>
      <sheetName val="양천현"/>
      <sheetName val="카니발(자105노60)"/>
      <sheetName val="공사내역"/>
      <sheetName val="코드"/>
      <sheetName val="제경비율"/>
      <sheetName val="단가조사"/>
      <sheetName val="bCord공정"/>
      <sheetName val="e대가"/>
      <sheetName val="g단가"/>
      <sheetName val="h집계"/>
      <sheetName val="재공품기초자료"/>
      <sheetName val="약품공급2"/>
      <sheetName val="20관리비율"/>
      <sheetName val="건축내역"/>
      <sheetName val="세부내역"/>
      <sheetName val="Customer Databas"/>
      <sheetName val="DATE"/>
      <sheetName val="원본(갑지)"/>
      <sheetName val="인사자료총집계"/>
      <sheetName val="설비단가표"/>
      <sheetName val="차액보증"/>
      <sheetName val="건축일위"/>
      <sheetName val="그라우팅일위"/>
      <sheetName val="PROJECT BRIEF(EX.NEW)"/>
      <sheetName val="갑지(추정)"/>
      <sheetName val="금융비용"/>
      <sheetName val="IMPEADENCE MAP 취수장"/>
      <sheetName val="개요"/>
      <sheetName val="공사비예산서(토목분)"/>
      <sheetName val="일위대가표"/>
      <sheetName val="설계내역서"/>
      <sheetName val="ABUT수량-A1"/>
      <sheetName val="GAEYO"/>
      <sheetName val="소비자가"/>
      <sheetName val="주요공정"/>
      <sheetName val="입력변수"/>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자재단가"/>
      <sheetName val="을부담운반비"/>
      <sheetName val="운반비산출"/>
      <sheetName val="접지1종"/>
      <sheetName val="조명율표"/>
      <sheetName val="감가상각"/>
      <sheetName val="Sheet5"/>
      <sheetName val="원가계산서"/>
      <sheetName val="전선 및 전선관"/>
      <sheetName val="중기손료"/>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단"/>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공통가설(기준안)"/>
      <sheetName val="정보"/>
      <sheetName val="1층"/>
      <sheetName val="유기공정"/>
      <sheetName val="토적계산"/>
      <sheetName val="sh1"/>
      <sheetName val="구역화물"/>
      <sheetName val="단위목록"/>
      <sheetName val="시험비"/>
      <sheetName val="기계경비목록"/>
      <sheetName val="#3_일위대가목록"/>
      <sheetName val="TOT"/>
      <sheetName val="미드수량"/>
      <sheetName val="노임이"/>
      <sheetName val="토목공사"/>
      <sheetName val="마산월령동골조물량변경"/>
      <sheetName val="소방"/>
      <sheetName val="설계명세서"/>
      <sheetName val="22전선(P)"/>
      <sheetName val="22전선(L)"/>
      <sheetName val="22전선(R)"/>
      <sheetName val="연결임시"/>
      <sheetName val="가로등내역서"/>
      <sheetName val="FitOutConfCentre"/>
      <sheetName val="FAB별"/>
      <sheetName val="C-직노1"/>
      <sheetName val="단위중량"/>
      <sheetName val="내역서(교량)전체"/>
      <sheetName val="000000"/>
      <sheetName val="비탈면보호공수량산출"/>
      <sheetName val="공사현황"/>
      <sheetName val="에어샵공사"/>
      <sheetName val="Macro(ST)"/>
      <sheetName val="_REF"/>
      <sheetName val="설직재_1"/>
      <sheetName val="I.설계조건"/>
      <sheetName val="조건입력"/>
      <sheetName val="조건입력(2)"/>
      <sheetName val="장비선정"/>
      <sheetName val="내역서-CCTV"/>
      <sheetName val="copy"/>
      <sheetName val="서식"/>
      <sheetName val="실행"/>
      <sheetName val="KCS-CA"/>
      <sheetName val="본공사"/>
      <sheetName val="부속동"/>
      <sheetName val="간접"/>
      <sheetName val="하중계산"/>
      <sheetName val="정부노임단가"/>
      <sheetName val="도급양식"/>
      <sheetName val="토공(우물통,기타) "/>
      <sheetName val="danga"/>
      <sheetName val="ilch"/>
      <sheetName val="부대비율"/>
      <sheetName val="심사계산"/>
      <sheetName val="심사물량"/>
      <sheetName val="48수량"/>
      <sheetName val="22수량"/>
      <sheetName val="49일위"/>
      <sheetName val="22일위"/>
      <sheetName val="49수량"/>
      <sheetName val="산출"/>
      <sheetName val="사업분석"/>
      <sheetName val="일위산출"/>
      <sheetName val="중기사용료"/>
      <sheetName val="BOQ건축"/>
      <sheetName val="일위대가(계측기설치)"/>
      <sheetName val="6PILE  (돌출)"/>
      <sheetName val="수지예산"/>
      <sheetName val="5.연간운전비계산서"/>
      <sheetName val="작업시작"/>
      <sheetName val="INPUT"/>
      <sheetName val="G.R300경비"/>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guard(mac)"/>
      <sheetName val="2000년1차"/>
      <sheetName val="부서현황"/>
      <sheetName val="비가동-20"/>
      <sheetName val="예가표"/>
      <sheetName val="유림골조"/>
      <sheetName val="기초대가"/>
      <sheetName val="Macro1"/>
      <sheetName val="0000"/>
      <sheetName val="참고"/>
      <sheetName val="내역서(변경)"/>
      <sheetName val="산출내역서"/>
      <sheetName val="1차 내역서"/>
      <sheetName val="준검 내역서"/>
      <sheetName val="교대(A1)"/>
      <sheetName val="파일의이용"/>
      <sheetName val="대조표(0108)"/>
      <sheetName val="식재"/>
      <sheetName val="시설물"/>
      <sheetName val="식재출력용"/>
      <sheetName val="유지관리"/>
      <sheetName val="입찰"/>
      <sheetName val="현경"/>
      <sheetName val="토목주소"/>
      <sheetName val="프랜트면허"/>
      <sheetName val="회사정보"/>
      <sheetName val="97년추정손익계산서"/>
      <sheetName val="AS복구"/>
      <sheetName val="중기터파기"/>
      <sheetName val="변수값"/>
      <sheetName val="중기상차"/>
      <sheetName val=" 내역"/>
      <sheetName val="3.공통공사대비"/>
      <sheetName val="공비대비"/>
      <sheetName val="DB구축"/>
      <sheetName val="실행철강하도"/>
      <sheetName val="을-ATYPE"/>
      <sheetName val="2회내역"/>
      <sheetName val="설비원가"/>
      <sheetName val="빗물받이(910-510-410)"/>
      <sheetName val="토목"/>
      <sheetName val="Sheet1_(2)"/>
      <sheetName val="COVER-P"/>
      <sheetName val="기둥(원형)"/>
      <sheetName val="교각1"/>
      <sheetName val="단면 (2)"/>
      <sheetName val="COPING"/>
      <sheetName val="토공사(흙막이)"/>
      <sheetName val="인부신상자료"/>
      <sheetName val="부관맨홀조서"/>
      <sheetName val="품셈표"/>
      <sheetName val="총(신설)"/>
      <sheetName val="기계공사"/>
      <sheetName val="날개벽수량표"/>
      <sheetName val="본서하반기"/>
      <sheetName val="하반기(지구대)"/>
      <sheetName val="조건표"/>
      <sheetName val="94"/>
      <sheetName val="수량집계1"/>
      <sheetName val="수량집계2"/>
      <sheetName val="말뚝지지력산정"/>
      <sheetName val="종배수관"/>
      <sheetName val="이토변실"/>
      <sheetName val="가압장(토목)"/>
      <sheetName val="미장공사"/>
      <sheetName val="가설공사"/>
      <sheetName val="목공사"/>
      <sheetName val="48일위"/>
      <sheetName val="날개벽"/>
      <sheetName val="우수"/>
      <sheetName val="전력"/>
      <sheetName val="자료"/>
      <sheetName val="교각계산"/>
      <sheetName val="POL6차-PIPING"/>
      <sheetName val="단가조사-2"/>
      <sheetName val="70%"/>
      <sheetName val="TOWER 10TON"/>
      <sheetName val="수정시산표"/>
      <sheetName val="수리결과"/>
      <sheetName val="원본 (4)"/>
      <sheetName val="소방사항"/>
      <sheetName val="전계가"/>
      <sheetName val="가시설흙막이"/>
      <sheetName val="콘_재료분리(1)"/>
      <sheetName val="2F_회의실견적(5_14_일대)1"/>
      <sheetName val="_HIT-&gt;HMC_견적(3900)1"/>
      <sheetName val="단가_(2)1"/>
      <sheetName val="경율산정_XLS1"/>
      <sheetName val="표지_(2)"/>
      <sheetName val="전차선로_물량표"/>
      <sheetName val="날개수량1_5"/>
      <sheetName val="Customer_Databas"/>
      <sheetName val="IMPEADENCE_MAP_취수장"/>
      <sheetName val="PROJECT_BRIEF(EX_NEW)"/>
      <sheetName val="2F_회의실견적(5_14_일대)2"/>
      <sheetName val="_HIT-&gt;HMC_견적(3900)2"/>
      <sheetName val="단가_(2)2"/>
      <sheetName val="경율산정_XLS2"/>
      <sheetName val="Sheet1_(2)1"/>
      <sheetName val="표지_(2)1"/>
      <sheetName val="전차선로_물량표1"/>
      <sheetName val="날개수량1_51"/>
      <sheetName val="Customer_Databas1"/>
      <sheetName val="IMPEADENCE_MAP_취수장1"/>
      <sheetName val="PROJECT_BRIEF(EX_NEW)1"/>
      <sheetName val="2002하반기노임기준"/>
      <sheetName val="공통가설"/>
      <sheetName val="공사개요"/>
      <sheetName val="노무비단가"/>
      <sheetName val="방호벽"/>
      <sheetName val="산출내역서집계표"/>
      <sheetName val="basic_info"/>
      <sheetName val="경상직원"/>
      <sheetName val="공문"/>
      <sheetName val="맨홀수량산출"/>
      <sheetName val="목표세부명세"/>
      <sheetName val="업체명"/>
      <sheetName val="관리"/>
      <sheetName val="프로젝트명"/>
      <sheetName val="48평단가"/>
      <sheetName val="57단가"/>
      <sheetName val="54평단가"/>
      <sheetName val="66평단가"/>
      <sheetName val="61단가"/>
      <sheetName val="89평단가"/>
      <sheetName val="84평단가"/>
      <sheetName val="00000"/>
      <sheetName val="기본DATA"/>
      <sheetName val="공내역"/>
      <sheetName val="백암비스타내역"/>
      <sheetName val="유림총괄"/>
      <sheetName val="1000 DB구축 부표"/>
      <sheetName val="리츠"/>
      <sheetName val="공종목록표"/>
      <sheetName val="목차"/>
      <sheetName val="도근좌표"/>
      <sheetName val="계림(함평)"/>
      <sheetName val="계림(장성)"/>
      <sheetName val="항목별"/>
      <sheetName val="EACT10"/>
      <sheetName val="견적서_1개매장"/>
      <sheetName val="MOTOR"/>
      <sheetName val="실행예산"/>
      <sheetName val="Sheet22"/>
      <sheetName val="N賃率_職"/>
      <sheetName val="일위대가_4층원격_"/>
      <sheetName val="Book4.xls"/>
      <sheetName val="장비부하"/>
      <sheetName val="수리보고서비"/>
      <sheetName val="미익SUB"/>
      <sheetName val="매매"/>
      <sheetName val="공수집계"/>
      <sheetName val="내역 (2)"/>
      <sheetName val="견적"/>
      <sheetName val="금융"/>
      <sheetName val="하수급견적대비"/>
      <sheetName val="상반기손익차2총괄"/>
      <sheetName val="FURNITURE-01"/>
      <sheetName val="일위대가총괄표 2(설치)"/>
      <sheetName val="126.255"/>
      <sheetName val="부대"/>
      <sheetName val="일위CODE"/>
      <sheetName val="일반수량총괄"/>
      <sheetName val="견적서"/>
      <sheetName val="40총괄"/>
      <sheetName val="40집계"/>
      <sheetName val="등록자료"/>
      <sheetName val="기초공"/>
      <sheetName val="선로정수계산"/>
      <sheetName val="산출근거"/>
      <sheetName val="2호맨홀공제수량"/>
      <sheetName val="사유서제출현황-2"/>
      <sheetName val="01AC"/>
      <sheetName val="조견표"/>
      <sheetName val="적용기준표(98년상반기)"/>
      <sheetName val=""/>
      <sheetName val="CTEMCOST"/>
      <sheetName val="수목데이타 "/>
      <sheetName val="일위대가(가설)"/>
      <sheetName val="강재창호(작업중)"/>
      <sheetName val="강재창호(변경후작업중)"/>
      <sheetName val="b_balju_cho"/>
      <sheetName val="수량산출내역1115"/>
      <sheetName val="Tool"/>
      <sheetName val="1.우편집중내역서"/>
      <sheetName val="기본1"/>
      <sheetName val="수정일위대가"/>
      <sheetName val="이름정의"/>
      <sheetName val="당초계약"/>
      <sheetName val="변경내역"/>
      <sheetName val="설계조건"/>
      <sheetName val="외자내역"/>
      <sheetName val="외자배분"/>
      <sheetName val="기성내역서"/>
      <sheetName val="평야부단가"/>
      <sheetName val="실행내역서 "/>
      <sheetName val="기본사항"/>
      <sheetName val="투찰"/>
      <sheetName val="설계"/>
      <sheetName val="물량산출근거"/>
      <sheetName val="BSD (2)"/>
      <sheetName val="파일구성"/>
      <sheetName val="단가조사표 (2)"/>
      <sheetName val="PI"/>
      <sheetName val="포장직선구간"/>
      <sheetName val="수량산출서-2"/>
      <sheetName val="적용토목"/>
      <sheetName val="기초일위"/>
      <sheetName val="단중표"/>
      <sheetName val="코드정보"/>
      <sheetName val="공통비(전체)"/>
      <sheetName val="형틀공사"/>
      <sheetName val="교대(A1-A2)"/>
      <sheetName val="대비표(토공1안)"/>
      <sheetName val="몸체(460×600)"/>
      <sheetName val="LOPCALC"/>
      <sheetName val="AC포장수량"/>
      <sheetName val="현장근무일지 (3)"/>
      <sheetName val="고창터널(고창방향)"/>
      <sheetName val="9GNG운반"/>
      <sheetName val="터파기및재료"/>
      <sheetName val="업무분장"/>
      <sheetName val="Linkedin_Lead ad"/>
      <sheetName val="Facebook_Lead ad"/>
      <sheetName val="Facebook_Page Like ad"/>
      <sheetName val="내역서1999_8최종"/>
      <sheetName val="내역서1999_8최종1"/>
      <sheetName val="DATA1"/>
      <sheetName val="설계예산2"/>
      <sheetName val="투찰금액"/>
      <sheetName val="골조시행"/>
      <sheetName val="품셈"/>
      <sheetName val="POOM_MOTO"/>
      <sheetName val="POOM_MOTO2"/>
      <sheetName val="일위대가-1"/>
      <sheetName val="257A1"/>
      <sheetName val="마산방향철근집계"/>
      <sheetName val="Total"/>
      <sheetName val="맨홀(2~4)"/>
      <sheetName val="단면가정"/>
      <sheetName val="맨홀토공(3)"/>
      <sheetName val="수원공사비"/>
      <sheetName val="plan&amp;section of foundation"/>
      <sheetName val="design criteria"/>
      <sheetName val="hvac(제어동)"/>
      <sheetName val="관급자재"/>
      <sheetName val="변경관급자재"/>
      <sheetName val="5지구단위"/>
      <sheetName val="수량산출서"/>
      <sheetName val="4-3 보온 기본물량집계"/>
      <sheetName val="총괄표"/>
      <sheetName val="한계원가"/>
      <sheetName val="(A)내역서"/>
      <sheetName val="중기운반자재총(구조물)"/>
      <sheetName val="설계예산서"/>
      <sheetName val="내역서 "/>
      <sheetName val="1.설계기준"/>
      <sheetName val="준공조서"/>
      <sheetName val="공사준공계"/>
      <sheetName val="준공검사보고서"/>
      <sheetName val="대운산출"/>
      <sheetName val="일위대가서식"/>
      <sheetName val="부대내역"/>
      <sheetName val="사급자재"/>
      <sheetName val="별첨"/>
      <sheetName val="BOX전기내역"/>
      <sheetName val="문학간접"/>
      <sheetName val="_산근2_"/>
      <sheetName val="_산근4_"/>
      <sheetName val="_산근5_"/>
      <sheetName val="___________My_Documents_______2"/>
      <sheetName val="___________My_Documents_______3"/>
      <sheetName val="공종별내역서"/>
      <sheetName val="철거산출근거"/>
      <sheetName val="인구"/>
      <sheetName val="환경평가"/>
      <sheetName val="토량1-1"/>
      <sheetName val="자재단가비교표"/>
      <sheetName val="주요기준"/>
      <sheetName val="인원계획-미화"/>
      <sheetName val="중기"/>
      <sheetName val="업무용유지비실적"/>
      <sheetName val="단가조사서"/>
      <sheetName val="도장"/>
      <sheetName val="단가산출서"/>
      <sheetName val="구분자"/>
      <sheetName val="토공사"/>
      <sheetName val="횡배수관토공수량"/>
      <sheetName val="사업성분석"/>
      <sheetName val="공사비산출내역"/>
      <sheetName val="AS포장복구 "/>
      <sheetName val="경비2내역"/>
      <sheetName val="XL4Poppy"/>
      <sheetName val="초기화면"/>
      <sheetName val="데이터"/>
      <sheetName val="Macro(전선)"/>
      <sheetName val="A-1"/>
      <sheetName val="사리부설"/>
      <sheetName val="cp1"/>
      <sheetName val="단가입력"/>
      <sheetName val="ASP"/>
      <sheetName val="공사요율"/>
      <sheetName val="구조물터파기수량집계"/>
      <sheetName val="측구터파기공수량집계"/>
      <sheetName val="배수공 시멘트 및 골재량 산출"/>
      <sheetName val="직공비"/>
      <sheetName val="부하계산"/>
      <sheetName val="토공집계"/>
      <sheetName val="관리자"/>
      <sheetName val="수지"/>
      <sheetName val="메인거더-크로스빔200연결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sheetData sheetId="471"/>
      <sheetData sheetId="472"/>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수량"/>
      <sheetName val="48인공"/>
      <sheetName val="48일위"/>
      <sheetName val="총괄"/>
      <sheetName val="원가계산"/>
      <sheetName val="일위대가"/>
      <sheetName val="일위산출"/>
      <sheetName val="산출1"/>
      <sheetName val="산출내역서집계표"/>
      <sheetName val="DATA"/>
      <sheetName val="데이타"/>
      <sheetName val="36신설수량"/>
      <sheetName val="노무비 근거"/>
      <sheetName val="#REF"/>
    </sheetNames>
    <sheetDataSet>
      <sheetData sheetId="0"/>
      <sheetData sheetId="1"/>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선로인공"/>
      <sheetName val="48신설단가"/>
      <sheetName val="총괄표"/>
      <sheetName val="48일위"/>
      <sheetName val="기본일위"/>
      <sheetName val="VXXXXXXX"/>
      <sheetName val="산출내역서집계표"/>
      <sheetName val="전차선로 물량표"/>
      <sheetName val="철거산출근거"/>
      <sheetName val="일위대가"/>
      <sheetName val="일위산출"/>
    </sheetNames>
    <sheetDataSet>
      <sheetData sheetId="0"/>
      <sheetData sheetId="1"/>
      <sheetData sheetId="2"/>
      <sheetData sheetId="3"/>
      <sheetData sheetId="4">
        <row r="4">
          <cell r="A4" t="str">
            <v>48신1A</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산출서(표지)"/>
      <sheetName val="목차"/>
      <sheetName val="원가계산"/>
      <sheetName val="요율산출"/>
      <sheetName val="공종별예산조사"/>
      <sheetName val="수량산출서"/>
      <sheetName val="내역"/>
      <sheetName val="터파기,맨홀"/>
      <sheetName val="단가비교표"/>
      <sheetName val="1공구8.개소"/>
      <sheetName val="운반"/>
      <sheetName val="운반산출"/>
      <sheetName val="작업부산물수량"/>
      <sheetName val="산업폐기물"/>
      <sheetName val="조립식 가설건물"/>
      <sheetName val="감독차량유지"/>
      <sheetName val="36신설수량"/>
      <sheetName val="48일위"/>
      <sheetName val="48수량(4단계)"/>
      <sheetName val="자재단가"/>
      <sheetName val="일위산출"/>
      <sheetName val="지급자재"/>
      <sheetName val="신설개소별 총집계표(동해-배전)"/>
      <sheetName val="안평역사 총집계"/>
      <sheetName val="#REF"/>
      <sheetName val="건축내역"/>
      <sheetName val="내역(전)"/>
      <sheetName val="48신설수량"/>
      <sheetName val="중기조종사 단위단가"/>
      <sheetName val="일위대가"/>
      <sheetName val="산출내역서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수량"/>
      <sheetName val="48인공"/>
      <sheetName val="48일위"/>
      <sheetName val="총괄"/>
      <sheetName val="원가계산"/>
      <sheetName val="일위대가"/>
      <sheetName val="원가산출근거"/>
      <sheetName val="기본일위"/>
      <sheetName val="철거산출근거"/>
      <sheetName val="일위산출"/>
      <sheetName val="산출1"/>
      <sheetName val="22수량"/>
      <sheetName val="49일위"/>
      <sheetName val="22일위"/>
      <sheetName val="49수량"/>
      <sheetName val="산출0"/>
      <sheetName val="22단가"/>
      <sheetName val="49단가"/>
      <sheetName val="노임"/>
      <sheetName val="자재"/>
    </sheetNames>
    <sheetDataSet>
      <sheetData sheetId="0"/>
      <sheetData sheetId="1"/>
      <sheetData sheetId="2"/>
      <sheetData sheetId="3"/>
      <sheetData sheetId="4" refreshError="1">
        <row r="2">
          <cell r="B2" t="str">
            <v>공   사   종   류</v>
          </cell>
          <cell r="C2" t="str">
            <v>규          격</v>
          </cell>
          <cell r="D2" t="str">
            <v>단위</v>
          </cell>
          <cell r="E2" t="str">
            <v>수 량</v>
          </cell>
          <cell r="F2" t="str">
            <v>재     료     비</v>
          </cell>
          <cell r="H2" t="str">
            <v>노     무     비</v>
          </cell>
          <cell r="J2" t="str">
            <v>경            비</v>
          </cell>
          <cell r="L2" t="str">
            <v>계</v>
          </cell>
          <cell r="N2" t="str">
            <v>기  사</v>
          </cell>
        </row>
        <row r="3">
          <cell r="F3" t="str">
            <v>단  가</v>
          </cell>
          <cell r="G3" t="str">
            <v>금     액</v>
          </cell>
          <cell r="H3" t="str">
            <v>단  가</v>
          </cell>
          <cell r="I3" t="str">
            <v>금     액</v>
          </cell>
          <cell r="J3" t="str">
            <v>단  가</v>
          </cell>
          <cell r="K3" t="str">
            <v>금     액</v>
          </cell>
          <cell r="L3" t="str">
            <v>단  가</v>
          </cell>
          <cell r="M3" t="str">
            <v>금     액</v>
          </cell>
        </row>
        <row r="4">
          <cell r="B4" t="str">
            <v xml:space="preserve"> 48. 전력선로</v>
          </cell>
        </row>
        <row r="5">
          <cell r="L5" t="str">
            <v/>
          </cell>
        </row>
        <row r="6">
          <cell r="A6" t="str">
            <v>48신_1A</v>
          </cell>
          <cell r="B6" t="str">
            <v>1, 옥내배선 신설</v>
          </cell>
          <cell r="C6" t="str">
            <v>각    종</v>
          </cell>
          <cell r="D6" t="str">
            <v>식</v>
          </cell>
          <cell r="E6">
            <v>1</v>
          </cell>
          <cell r="M6" t="str">
            <v>x</v>
          </cell>
          <cell r="N6">
            <v>1</v>
          </cell>
        </row>
        <row r="7">
          <cell r="B7" t="str">
            <v xml:space="preserve">  가) 재 료 비</v>
          </cell>
          <cell r="L7" t="str">
            <v/>
          </cell>
        </row>
        <row r="8">
          <cell r="A8" t="str">
            <v xml:space="preserve"> 600V 가교PE 케이블 CV 1Cx14㎟</v>
          </cell>
          <cell r="B8" t="str">
            <v xml:space="preserve"> 600V 가교PE 케이블</v>
          </cell>
          <cell r="C8" t="str">
            <v xml:space="preserve"> CV 1Cx14㎟</v>
          </cell>
          <cell r="D8" t="str">
            <v>m</v>
          </cell>
          <cell r="E8">
            <v>29</v>
          </cell>
          <cell r="F8">
            <v>703</v>
          </cell>
          <cell r="G8">
            <v>20387</v>
          </cell>
          <cell r="L8">
            <v>703</v>
          </cell>
          <cell r="M8">
            <v>20387</v>
          </cell>
        </row>
        <row r="9">
          <cell r="A9" t="str">
            <v xml:space="preserve"> 600V 비닐절연전선  IV 5.5㎟</v>
          </cell>
          <cell r="B9" t="str">
            <v xml:space="preserve"> 600V 비닐절연전선 </v>
          </cell>
          <cell r="C9" t="str">
            <v xml:space="preserve"> IV 5.5㎟</v>
          </cell>
          <cell r="D9" t="str">
            <v>m</v>
          </cell>
          <cell r="E9">
            <v>7497</v>
          </cell>
          <cell r="F9">
            <v>201</v>
          </cell>
          <cell r="G9">
            <v>1506897</v>
          </cell>
          <cell r="L9">
            <v>201</v>
          </cell>
          <cell r="M9">
            <v>1506897</v>
          </cell>
        </row>
        <row r="10">
          <cell r="A10" t="str">
            <v xml:space="preserve"> 600V 비닐절연전선  IV 2.0㎜</v>
          </cell>
          <cell r="B10" t="str">
            <v xml:space="preserve"> 600V 비닐절연전선 </v>
          </cell>
          <cell r="C10" t="str">
            <v xml:space="preserve"> IV 2.0㎜</v>
          </cell>
          <cell r="D10" t="str">
            <v>m</v>
          </cell>
          <cell r="E10">
            <v>382</v>
          </cell>
          <cell r="F10">
            <v>105</v>
          </cell>
          <cell r="G10">
            <v>40110</v>
          </cell>
          <cell r="L10">
            <v>105</v>
          </cell>
          <cell r="M10">
            <v>40110</v>
          </cell>
        </row>
        <row r="11">
          <cell r="A11" t="str">
            <v xml:space="preserve"> 접지용 전선 GV 1.2㎜</v>
          </cell>
          <cell r="B11" t="str">
            <v xml:space="preserve"> 접지용 전선</v>
          </cell>
          <cell r="C11" t="str">
            <v xml:space="preserve"> GV 1.2㎜</v>
          </cell>
          <cell r="D11" t="str">
            <v>m</v>
          </cell>
          <cell r="E11">
            <v>191</v>
          </cell>
          <cell r="F11">
            <v>124</v>
          </cell>
          <cell r="G11">
            <v>23684</v>
          </cell>
          <cell r="L11">
            <v>124</v>
          </cell>
          <cell r="M11">
            <v>23684</v>
          </cell>
        </row>
        <row r="12">
          <cell r="A12" t="str">
            <v xml:space="preserve"> 접지용 전선 GV 3.5㎟</v>
          </cell>
          <cell r="B12" t="str">
            <v xml:space="preserve"> 접지용 전선</v>
          </cell>
          <cell r="C12" t="str">
            <v xml:space="preserve"> GV 3.5㎟</v>
          </cell>
          <cell r="D12" t="str">
            <v>m</v>
          </cell>
          <cell r="E12">
            <v>158</v>
          </cell>
          <cell r="F12">
            <v>259</v>
          </cell>
          <cell r="G12">
            <v>40922</v>
          </cell>
          <cell r="L12">
            <v>259</v>
          </cell>
          <cell r="M12">
            <v>40922</v>
          </cell>
        </row>
        <row r="13">
          <cell r="A13" t="str">
            <v xml:space="preserve"> 접지용 전선 GV 5.5㎟</v>
          </cell>
          <cell r="B13" t="str">
            <v xml:space="preserve"> 접지용 전선</v>
          </cell>
          <cell r="C13" t="str">
            <v xml:space="preserve"> GV 5.5㎟</v>
          </cell>
          <cell r="D13" t="str">
            <v>m</v>
          </cell>
          <cell r="E13">
            <v>7</v>
          </cell>
          <cell r="F13">
            <v>352</v>
          </cell>
          <cell r="G13">
            <v>2464</v>
          </cell>
          <cell r="L13">
            <v>352</v>
          </cell>
          <cell r="M13">
            <v>2464</v>
          </cell>
        </row>
        <row r="14">
          <cell r="B14" t="str">
            <v>잡재료비</v>
          </cell>
          <cell r="C14" t="str">
            <v>배선의 2%</v>
          </cell>
          <cell r="D14" t="str">
            <v>식</v>
          </cell>
          <cell r="E14">
            <v>1</v>
          </cell>
          <cell r="F14">
            <v>32689</v>
          </cell>
          <cell r="G14">
            <v>32689</v>
          </cell>
          <cell r="L14">
            <v>32689</v>
          </cell>
          <cell r="M14">
            <v>32689</v>
          </cell>
        </row>
        <row r="15">
          <cell r="L15" t="str">
            <v/>
          </cell>
        </row>
        <row r="16">
          <cell r="L16" t="str">
            <v/>
          </cell>
        </row>
        <row r="17">
          <cell r="L17" t="str">
            <v/>
          </cell>
        </row>
        <row r="18">
          <cell r="A18" t="str">
            <v>저압케이블전공</v>
          </cell>
          <cell r="B18" t="str">
            <v xml:space="preserve">  나) 노 무 비</v>
          </cell>
          <cell r="C18" t="str">
            <v>저압케이블전공</v>
          </cell>
          <cell r="D18" t="str">
            <v>인</v>
          </cell>
          <cell r="E18">
            <v>0.56000000000000005</v>
          </cell>
          <cell r="H18">
            <v>62600</v>
          </cell>
          <cell r="I18">
            <v>35056</v>
          </cell>
          <cell r="L18">
            <v>62599.999999999993</v>
          </cell>
          <cell r="M18">
            <v>35056</v>
          </cell>
        </row>
        <row r="19">
          <cell r="A19" t="str">
            <v>내 선 전 공</v>
          </cell>
          <cell r="C19" t="str">
            <v>내 선 전 공</v>
          </cell>
          <cell r="D19" t="str">
            <v>인</v>
          </cell>
          <cell r="E19">
            <v>74.89</v>
          </cell>
          <cell r="H19">
            <v>49200</v>
          </cell>
          <cell r="I19">
            <v>3684588</v>
          </cell>
          <cell r="L19">
            <v>49200</v>
          </cell>
          <cell r="M19">
            <v>3684588</v>
          </cell>
        </row>
        <row r="20">
          <cell r="L20" t="str">
            <v/>
          </cell>
        </row>
        <row r="21">
          <cell r="B21" t="str">
            <v xml:space="preserve">  다) 기계경비</v>
          </cell>
          <cell r="C21" t="str">
            <v>저압케이블전공</v>
          </cell>
          <cell r="D21" t="str">
            <v>인</v>
          </cell>
          <cell r="E21">
            <v>0.01</v>
          </cell>
          <cell r="J21">
            <v>62600</v>
          </cell>
          <cell r="K21">
            <v>626</v>
          </cell>
          <cell r="L21">
            <v>62600</v>
          </cell>
          <cell r="M21">
            <v>626</v>
          </cell>
        </row>
        <row r="22">
          <cell r="C22" t="str">
            <v>내 선 전 공</v>
          </cell>
          <cell r="D22" t="str">
            <v>인</v>
          </cell>
          <cell r="E22">
            <v>2.2400000000000002</v>
          </cell>
          <cell r="J22">
            <v>49200</v>
          </cell>
          <cell r="K22">
            <v>110208</v>
          </cell>
          <cell r="L22">
            <v>49199.999999999993</v>
          </cell>
          <cell r="M22">
            <v>110208</v>
          </cell>
        </row>
        <row r="23">
          <cell r="L23" t="str">
            <v/>
          </cell>
        </row>
        <row r="24">
          <cell r="L24" t="str">
            <v/>
          </cell>
        </row>
        <row r="25">
          <cell r="A25" t="str">
            <v>48신_1</v>
          </cell>
          <cell r="B25" t="str">
            <v>합       계</v>
          </cell>
          <cell r="G25">
            <v>1667153</v>
          </cell>
          <cell r="I25">
            <v>3719644</v>
          </cell>
          <cell r="K25">
            <v>110834</v>
          </cell>
          <cell r="L25" t="str">
            <v/>
          </cell>
          <cell r="M25">
            <v>5497631</v>
          </cell>
        </row>
        <row r="26">
          <cell r="L26" t="str">
            <v/>
          </cell>
        </row>
        <row r="27">
          <cell r="L27" t="str">
            <v/>
          </cell>
        </row>
        <row r="29">
          <cell r="A29" t="str">
            <v>48신_2A</v>
          </cell>
          <cell r="B29" t="str">
            <v>2, 옥내배관 신설</v>
          </cell>
          <cell r="C29" t="str">
            <v>각    종</v>
          </cell>
          <cell r="D29" t="str">
            <v>식</v>
          </cell>
          <cell r="E29">
            <v>1</v>
          </cell>
          <cell r="M29" t="str">
            <v>x</v>
          </cell>
          <cell r="N29">
            <v>1</v>
          </cell>
        </row>
        <row r="30">
          <cell r="B30" t="str">
            <v xml:space="preserve">  가) 재 료 비</v>
          </cell>
          <cell r="L30" t="str">
            <v/>
          </cell>
        </row>
        <row r="31">
          <cell r="A31" t="str">
            <v xml:space="preserve"> 강제전선관 SUS 16C</v>
          </cell>
          <cell r="B31" t="str">
            <v xml:space="preserve"> 강제전선관</v>
          </cell>
          <cell r="C31" t="str">
            <v xml:space="preserve"> SUS 16C</v>
          </cell>
          <cell r="D31" t="str">
            <v>m</v>
          </cell>
          <cell r="E31">
            <v>191</v>
          </cell>
          <cell r="F31">
            <v>3270</v>
          </cell>
          <cell r="G31">
            <v>624570</v>
          </cell>
          <cell r="L31">
            <v>3270</v>
          </cell>
          <cell r="M31">
            <v>624570</v>
          </cell>
        </row>
        <row r="32">
          <cell r="A32" t="str">
            <v xml:space="preserve"> 강제전선관 아연도 36C</v>
          </cell>
          <cell r="B32" t="str">
            <v xml:space="preserve"> 강제전선관</v>
          </cell>
          <cell r="C32" t="str">
            <v xml:space="preserve"> 아연도 36C</v>
          </cell>
          <cell r="D32" t="str">
            <v>m</v>
          </cell>
          <cell r="E32">
            <v>143</v>
          </cell>
          <cell r="F32">
            <v>2068</v>
          </cell>
          <cell r="G32">
            <v>295724</v>
          </cell>
          <cell r="L32">
            <v>2068</v>
          </cell>
          <cell r="M32">
            <v>295724</v>
          </cell>
        </row>
        <row r="33">
          <cell r="A33" t="str">
            <v xml:space="preserve"> 1종가요관 36C ㉿고장력</v>
          </cell>
          <cell r="B33" t="str">
            <v xml:space="preserve"> 1종가요관</v>
          </cell>
          <cell r="C33" t="str">
            <v xml:space="preserve"> 36C ㉿고장력</v>
          </cell>
          <cell r="D33" t="str">
            <v>m</v>
          </cell>
          <cell r="E33">
            <v>14</v>
          </cell>
          <cell r="F33">
            <v>1710</v>
          </cell>
          <cell r="G33">
            <v>23940</v>
          </cell>
          <cell r="L33">
            <v>1710</v>
          </cell>
          <cell r="M33">
            <v>23940</v>
          </cell>
        </row>
        <row r="34">
          <cell r="A34" t="str">
            <v xml:space="preserve"> 노말밴드 아연도 36C</v>
          </cell>
          <cell r="B34" t="str">
            <v xml:space="preserve"> 노말밴드</v>
          </cell>
          <cell r="C34" t="str">
            <v xml:space="preserve"> 아연도 36C</v>
          </cell>
          <cell r="D34" t="str">
            <v>개</v>
          </cell>
          <cell r="E34">
            <v>4</v>
          </cell>
          <cell r="F34">
            <v>2250</v>
          </cell>
          <cell r="G34">
            <v>9000</v>
          </cell>
          <cell r="L34">
            <v>2250</v>
          </cell>
          <cell r="M34">
            <v>9000</v>
          </cell>
        </row>
        <row r="35">
          <cell r="A35" t="str">
            <v xml:space="preserve"> 연결박스 1방 54mm</v>
          </cell>
          <cell r="B35" t="str">
            <v xml:space="preserve"> 연결박스</v>
          </cell>
          <cell r="C35" t="str">
            <v xml:space="preserve"> 1방 54mm</v>
          </cell>
          <cell r="D35" t="str">
            <v>개</v>
          </cell>
          <cell r="E35">
            <v>18</v>
          </cell>
          <cell r="F35">
            <v>2230</v>
          </cell>
          <cell r="G35">
            <v>40140</v>
          </cell>
          <cell r="L35">
            <v>2230</v>
          </cell>
          <cell r="M35">
            <v>40140</v>
          </cell>
        </row>
        <row r="36">
          <cell r="A36" t="str">
            <v xml:space="preserve"> 연결박스 2방 54mm</v>
          </cell>
          <cell r="B36" t="str">
            <v xml:space="preserve"> 연결박스</v>
          </cell>
          <cell r="C36" t="str">
            <v xml:space="preserve"> 2방 54mm</v>
          </cell>
          <cell r="D36" t="str">
            <v>개</v>
          </cell>
          <cell r="E36">
            <v>22</v>
          </cell>
          <cell r="F36">
            <v>2330</v>
          </cell>
          <cell r="G36">
            <v>51260</v>
          </cell>
          <cell r="L36">
            <v>2330</v>
          </cell>
          <cell r="M36">
            <v>51260</v>
          </cell>
        </row>
        <row r="37">
          <cell r="A37" t="str">
            <v xml:space="preserve"> 연결박스 3방 54mm</v>
          </cell>
          <cell r="B37" t="str">
            <v xml:space="preserve"> 연결박스</v>
          </cell>
          <cell r="C37" t="str">
            <v xml:space="preserve"> 3방 54mm</v>
          </cell>
          <cell r="D37" t="str">
            <v>개</v>
          </cell>
          <cell r="E37">
            <v>6</v>
          </cell>
          <cell r="F37">
            <v>2440</v>
          </cell>
          <cell r="G37">
            <v>14640</v>
          </cell>
          <cell r="L37">
            <v>2440</v>
          </cell>
          <cell r="M37">
            <v>14640</v>
          </cell>
        </row>
        <row r="38">
          <cell r="A38" t="str">
            <v xml:space="preserve"> 풀박스 200x200x100</v>
          </cell>
          <cell r="B38" t="str">
            <v xml:space="preserve"> 풀박스</v>
          </cell>
          <cell r="C38" t="str">
            <v xml:space="preserve"> 200x200x100</v>
          </cell>
          <cell r="D38" t="str">
            <v>개</v>
          </cell>
          <cell r="E38">
            <v>4</v>
          </cell>
          <cell r="F38">
            <v>3230</v>
          </cell>
          <cell r="G38">
            <v>12920</v>
          </cell>
          <cell r="L38">
            <v>3230</v>
          </cell>
          <cell r="M38">
            <v>12920</v>
          </cell>
        </row>
        <row r="39">
          <cell r="A39" t="str">
            <v xml:space="preserve"> 풀박스 300x300x200</v>
          </cell>
          <cell r="B39" t="str">
            <v xml:space="preserve"> 풀박스</v>
          </cell>
          <cell r="C39" t="str">
            <v xml:space="preserve"> 300x300x200</v>
          </cell>
          <cell r="D39" t="str">
            <v>개</v>
          </cell>
          <cell r="E39">
            <v>2</v>
          </cell>
          <cell r="F39">
            <v>6800</v>
          </cell>
          <cell r="G39">
            <v>13600</v>
          </cell>
          <cell r="L39">
            <v>6800</v>
          </cell>
          <cell r="M39">
            <v>13600</v>
          </cell>
        </row>
        <row r="40">
          <cell r="A40" t="str">
            <v xml:space="preserve"> 풀박스 400x400x300</v>
          </cell>
          <cell r="B40" t="str">
            <v xml:space="preserve"> 풀박스</v>
          </cell>
          <cell r="C40" t="str">
            <v xml:space="preserve"> 400x400x300</v>
          </cell>
          <cell r="D40" t="str">
            <v>개</v>
          </cell>
          <cell r="E40">
            <v>1</v>
          </cell>
          <cell r="F40">
            <v>12830</v>
          </cell>
          <cell r="G40">
            <v>12830</v>
          </cell>
          <cell r="L40">
            <v>12830</v>
          </cell>
          <cell r="M40">
            <v>12830</v>
          </cell>
        </row>
        <row r="41">
          <cell r="A41" t="str">
            <v xml:space="preserve"> 파이프 행가 36C</v>
          </cell>
          <cell r="B41" t="str">
            <v xml:space="preserve"> 파이프 행가</v>
          </cell>
          <cell r="C41" t="str">
            <v xml:space="preserve"> 36C</v>
          </cell>
          <cell r="D41" t="str">
            <v>개</v>
          </cell>
          <cell r="E41">
            <v>20</v>
          </cell>
          <cell r="F41">
            <v>640</v>
          </cell>
          <cell r="G41">
            <v>12800</v>
          </cell>
          <cell r="L41">
            <v>640</v>
          </cell>
          <cell r="M41">
            <v>12800</v>
          </cell>
        </row>
        <row r="42">
          <cell r="A42" t="str">
            <v xml:space="preserve"> 파이프 클램프 36C</v>
          </cell>
          <cell r="B42" t="str">
            <v xml:space="preserve"> 파이프 클램프</v>
          </cell>
          <cell r="C42" t="str">
            <v xml:space="preserve"> 36C</v>
          </cell>
          <cell r="D42" t="str">
            <v>개</v>
          </cell>
          <cell r="E42">
            <v>101</v>
          </cell>
          <cell r="F42">
            <v>405</v>
          </cell>
          <cell r="G42">
            <v>40905</v>
          </cell>
          <cell r="L42">
            <v>405</v>
          </cell>
          <cell r="M42">
            <v>40905</v>
          </cell>
        </row>
        <row r="43">
          <cell r="A43" t="str">
            <v xml:space="preserve"> 새   들 16mm</v>
          </cell>
          <cell r="B43" t="str">
            <v xml:space="preserve"> 새   들</v>
          </cell>
          <cell r="C43" t="str">
            <v xml:space="preserve"> 16mm</v>
          </cell>
          <cell r="D43" t="str">
            <v>개</v>
          </cell>
          <cell r="E43">
            <v>116</v>
          </cell>
          <cell r="F43">
            <v>90</v>
          </cell>
          <cell r="G43">
            <v>10440</v>
          </cell>
          <cell r="L43">
            <v>90</v>
          </cell>
          <cell r="M43">
            <v>10440</v>
          </cell>
        </row>
        <row r="44">
          <cell r="A44" t="str">
            <v xml:space="preserve"> "C" 찬넬 42x25x2.3(W:300)</v>
          </cell>
          <cell r="B44" t="str">
            <v xml:space="preserve"> "C" 찬넬</v>
          </cell>
          <cell r="C44" t="str">
            <v xml:space="preserve"> 42x25x2.3(W:300)</v>
          </cell>
          <cell r="D44" t="str">
            <v>개</v>
          </cell>
          <cell r="E44">
            <v>13</v>
          </cell>
          <cell r="F44">
            <v>840</v>
          </cell>
          <cell r="G44">
            <v>10920</v>
          </cell>
          <cell r="L44">
            <v>840</v>
          </cell>
          <cell r="M44">
            <v>10920</v>
          </cell>
        </row>
        <row r="45">
          <cell r="A45" t="str">
            <v xml:space="preserve"> 행거볼트 3/8"x1000mm</v>
          </cell>
          <cell r="B45" t="str">
            <v xml:space="preserve"> 행거볼트</v>
          </cell>
          <cell r="C45" t="str">
            <v xml:space="preserve"> 3/8"x1000mm</v>
          </cell>
          <cell r="D45" t="str">
            <v>개</v>
          </cell>
          <cell r="E45">
            <v>53</v>
          </cell>
          <cell r="F45">
            <v>280</v>
          </cell>
          <cell r="G45">
            <v>14840</v>
          </cell>
          <cell r="L45">
            <v>280</v>
          </cell>
          <cell r="M45">
            <v>14840</v>
          </cell>
        </row>
        <row r="46">
          <cell r="A46" t="str">
            <v xml:space="preserve"> 너트 3/8"</v>
          </cell>
          <cell r="B46" t="str">
            <v xml:space="preserve"> 너트</v>
          </cell>
          <cell r="C46" t="str">
            <v xml:space="preserve"> 3/8"</v>
          </cell>
          <cell r="D46" t="str">
            <v>개</v>
          </cell>
          <cell r="E46">
            <v>416</v>
          </cell>
          <cell r="F46">
            <v>38</v>
          </cell>
          <cell r="G46">
            <v>15808</v>
          </cell>
          <cell r="L46">
            <v>38</v>
          </cell>
          <cell r="M46">
            <v>15808</v>
          </cell>
        </row>
        <row r="47">
          <cell r="A47" t="str">
            <v>셋트앵카 5/16"x60mm</v>
          </cell>
          <cell r="B47" t="str">
            <v>셋트앵카</v>
          </cell>
          <cell r="C47" t="str">
            <v xml:space="preserve"> 5/16"x60mm</v>
          </cell>
          <cell r="D47" t="str">
            <v>개</v>
          </cell>
          <cell r="E47">
            <v>126</v>
          </cell>
          <cell r="F47">
            <v>69</v>
          </cell>
          <cell r="G47">
            <v>8694</v>
          </cell>
          <cell r="L47">
            <v>69</v>
          </cell>
          <cell r="M47">
            <v>8694</v>
          </cell>
        </row>
        <row r="48">
          <cell r="A48" t="str">
            <v xml:space="preserve"> 스트롱앙카 3/8"</v>
          </cell>
          <cell r="B48" t="str">
            <v xml:space="preserve"> 스트롱앙카</v>
          </cell>
          <cell r="C48" t="str">
            <v xml:space="preserve"> 3/8"</v>
          </cell>
          <cell r="D48" t="str">
            <v>개</v>
          </cell>
          <cell r="E48">
            <v>104</v>
          </cell>
          <cell r="F48">
            <v>58</v>
          </cell>
          <cell r="G48">
            <v>6032</v>
          </cell>
          <cell r="L48">
            <v>58</v>
          </cell>
          <cell r="M48">
            <v>6032</v>
          </cell>
        </row>
        <row r="49">
          <cell r="A49" t="str">
            <v xml:space="preserve"> 볼트 1/4"</v>
          </cell>
          <cell r="B49" t="str">
            <v xml:space="preserve"> 볼트</v>
          </cell>
          <cell r="C49" t="str">
            <v xml:space="preserve"> 1/4"</v>
          </cell>
          <cell r="D49" t="str">
            <v>개</v>
          </cell>
          <cell r="E49">
            <v>101</v>
          </cell>
          <cell r="F49">
            <v>32</v>
          </cell>
          <cell r="G49">
            <v>3232</v>
          </cell>
          <cell r="L49">
            <v>32</v>
          </cell>
          <cell r="M49">
            <v>3232</v>
          </cell>
        </row>
        <row r="50">
          <cell r="A50" t="str">
            <v xml:space="preserve"> 너트 1/4"</v>
          </cell>
          <cell r="B50" t="str">
            <v xml:space="preserve"> 너트</v>
          </cell>
          <cell r="C50" t="str">
            <v xml:space="preserve"> 1/4"</v>
          </cell>
          <cell r="D50" t="str">
            <v>개</v>
          </cell>
          <cell r="E50">
            <v>101</v>
          </cell>
          <cell r="F50">
            <v>23</v>
          </cell>
          <cell r="G50">
            <v>2323</v>
          </cell>
          <cell r="L50">
            <v>23</v>
          </cell>
          <cell r="M50">
            <v>2323</v>
          </cell>
        </row>
        <row r="51">
          <cell r="B51" t="str">
            <v>전선관 부속품비</v>
          </cell>
          <cell r="C51" t="str">
            <v>전선관의 15%</v>
          </cell>
          <cell r="D51" t="str">
            <v>식</v>
          </cell>
          <cell r="E51">
            <v>1</v>
          </cell>
          <cell r="F51">
            <v>141635</v>
          </cell>
          <cell r="G51">
            <v>141635</v>
          </cell>
          <cell r="L51">
            <v>141635</v>
          </cell>
          <cell r="M51">
            <v>141635</v>
          </cell>
        </row>
        <row r="52">
          <cell r="B52" t="str">
            <v>잡재료비</v>
          </cell>
          <cell r="C52" t="str">
            <v>전선관의 2%</v>
          </cell>
          <cell r="D52" t="str">
            <v>식</v>
          </cell>
          <cell r="E52">
            <v>1</v>
          </cell>
          <cell r="F52">
            <v>18884</v>
          </cell>
          <cell r="G52">
            <v>18884</v>
          </cell>
          <cell r="L52">
            <v>18884</v>
          </cell>
          <cell r="M52">
            <v>18884</v>
          </cell>
        </row>
        <row r="53">
          <cell r="L53" t="str">
            <v/>
          </cell>
        </row>
        <row r="55">
          <cell r="A55" t="str">
            <v>내 선 전 공</v>
          </cell>
          <cell r="B55" t="str">
            <v xml:space="preserve">  나) 노 무 비</v>
          </cell>
          <cell r="C55" t="str">
            <v>내 선 전 공</v>
          </cell>
          <cell r="D55" t="str">
            <v>인</v>
          </cell>
          <cell r="E55">
            <v>77.77</v>
          </cell>
          <cell r="H55">
            <v>49200</v>
          </cell>
          <cell r="I55">
            <v>3826284</v>
          </cell>
          <cell r="L55">
            <v>49200</v>
          </cell>
          <cell r="M55">
            <v>3826284</v>
          </cell>
        </row>
        <row r="56">
          <cell r="L56" t="str">
            <v/>
          </cell>
        </row>
        <row r="57">
          <cell r="L57" t="str">
            <v/>
          </cell>
        </row>
        <row r="58">
          <cell r="L58" t="str">
            <v/>
          </cell>
        </row>
        <row r="59">
          <cell r="B59" t="str">
            <v xml:space="preserve">  다) 기계경비</v>
          </cell>
          <cell r="C59" t="str">
            <v>내 선 전 공</v>
          </cell>
          <cell r="D59" t="str">
            <v>인</v>
          </cell>
          <cell r="E59">
            <v>2.33</v>
          </cell>
          <cell r="J59">
            <v>49200</v>
          </cell>
          <cell r="K59">
            <v>114636</v>
          </cell>
          <cell r="L59">
            <v>49200</v>
          </cell>
          <cell r="M59">
            <v>114636</v>
          </cell>
        </row>
        <row r="60">
          <cell r="L60" t="str">
            <v/>
          </cell>
        </row>
        <row r="61">
          <cell r="L61" t="str">
            <v/>
          </cell>
        </row>
        <row r="62">
          <cell r="L62" t="str">
            <v/>
          </cell>
        </row>
        <row r="63">
          <cell r="A63" t="str">
            <v>48신_2</v>
          </cell>
          <cell r="B63" t="str">
            <v>합       계</v>
          </cell>
          <cell r="G63">
            <v>1385137</v>
          </cell>
          <cell r="I63">
            <v>3826284</v>
          </cell>
          <cell r="K63">
            <v>114636</v>
          </cell>
          <cell r="L63" t="str">
            <v/>
          </cell>
          <cell r="M63">
            <v>5326057</v>
          </cell>
        </row>
        <row r="64">
          <cell r="L64" t="str">
            <v/>
          </cell>
        </row>
        <row r="65">
          <cell r="L65" t="str">
            <v/>
          </cell>
        </row>
        <row r="66">
          <cell r="L66" t="str">
            <v/>
          </cell>
        </row>
        <row r="67">
          <cell r="L67" t="str">
            <v/>
          </cell>
        </row>
        <row r="68">
          <cell r="L68" t="str">
            <v/>
          </cell>
        </row>
        <row r="69">
          <cell r="L69" t="str">
            <v/>
          </cell>
        </row>
        <row r="70">
          <cell r="L70" t="str">
            <v/>
          </cell>
        </row>
        <row r="71">
          <cell r="L71" t="str">
            <v/>
          </cell>
        </row>
        <row r="72">
          <cell r="L72" t="str">
            <v/>
          </cell>
        </row>
        <row r="73">
          <cell r="L73" t="str">
            <v/>
          </cell>
        </row>
        <row r="74">
          <cell r="L74" t="str">
            <v/>
          </cell>
        </row>
        <row r="75">
          <cell r="L75" t="str">
            <v/>
          </cell>
        </row>
        <row r="76">
          <cell r="L76" t="str">
            <v/>
          </cell>
        </row>
        <row r="77">
          <cell r="L77" t="str">
            <v/>
          </cell>
        </row>
        <row r="78">
          <cell r="L78" t="str">
            <v/>
          </cell>
        </row>
        <row r="79">
          <cell r="A79" t="str">
            <v>48신_3A</v>
          </cell>
          <cell r="B79" t="str">
            <v>3, RACE WAY 신설</v>
          </cell>
          <cell r="C79" t="str">
            <v>각    종</v>
          </cell>
          <cell r="D79" t="str">
            <v>식</v>
          </cell>
          <cell r="E79">
            <v>1</v>
          </cell>
          <cell r="M79" t="str">
            <v>x</v>
          </cell>
          <cell r="N79">
            <v>1</v>
          </cell>
        </row>
        <row r="80">
          <cell r="B80" t="str">
            <v xml:space="preserve">  가) 재 료 비</v>
          </cell>
          <cell r="L80" t="str">
            <v/>
          </cell>
        </row>
        <row r="81">
          <cell r="A81" t="str">
            <v xml:space="preserve"> 레이스웨이-BODY 40x40</v>
          </cell>
          <cell r="B81" t="str">
            <v xml:space="preserve"> 레이스웨이-BODY</v>
          </cell>
          <cell r="C81" t="str">
            <v xml:space="preserve"> 40x40</v>
          </cell>
          <cell r="D81" t="str">
            <v>m</v>
          </cell>
          <cell r="E81">
            <v>25</v>
          </cell>
          <cell r="F81">
            <v>666</v>
          </cell>
          <cell r="G81">
            <v>16650</v>
          </cell>
          <cell r="L81">
            <v>666</v>
          </cell>
          <cell r="M81">
            <v>16650</v>
          </cell>
        </row>
        <row r="82">
          <cell r="A82" t="str">
            <v xml:space="preserve"> 레이스웨이-BODY 70x40</v>
          </cell>
          <cell r="B82" t="str">
            <v xml:space="preserve"> 레이스웨이-BODY</v>
          </cell>
          <cell r="C82" t="str">
            <v xml:space="preserve"> 70x40</v>
          </cell>
          <cell r="D82" t="str">
            <v>m</v>
          </cell>
          <cell r="E82">
            <v>784</v>
          </cell>
          <cell r="F82">
            <v>2500</v>
          </cell>
          <cell r="G82">
            <v>1960000</v>
          </cell>
          <cell r="L82">
            <v>2500</v>
          </cell>
          <cell r="M82">
            <v>1960000</v>
          </cell>
        </row>
        <row r="83">
          <cell r="A83" t="str">
            <v xml:space="preserve"> 레이스웨이-COVER 70x40</v>
          </cell>
          <cell r="B83" t="str">
            <v xml:space="preserve"> 레이스웨이-COVER</v>
          </cell>
          <cell r="C83" t="str">
            <v xml:space="preserve"> 70x40</v>
          </cell>
          <cell r="D83" t="str">
            <v>m</v>
          </cell>
          <cell r="E83">
            <v>784</v>
          </cell>
          <cell r="F83">
            <v>1150</v>
          </cell>
          <cell r="G83">
            <v>901600</v>
          </cell>
          <cell r="L83">
            <v>1150</v>
          </cell>
          <cell r="M83">
            <v>901600</v>
          </cell>
        </row>
        <row r="84">
          <cell r="A84" t="str">
            <v xml:space="preserve"> JOINER 70x40</v>
          </cell>
          <cell r="B84" t="str">
            <v xml:space="preserve"> JOINER</v>
          </cell>
          <cell r="C84" t="str">
            <v xml:space="preserve"> 70x40</v>
          </cell>
          <cell r="D84" t="str">
            <v>개</v>
          </cell>
          <cell r="E84">
            <v>262</v>
          </cell>
          <cell r="F84">
            <v>940</v>
          </cell>
          <cell r="G84">
            <v>246280</v>
          </cell>
          <cell r="L84">
            <v>940</v>
          </cell>
          <cell r="M84">
            <v>246280</v>
          </cell>
        </row>
        <row r="85">
          <cell r="A85" t="str">
            <v xml:space="preserve"> END CAP 70x40</v>
          </cell>
          <cell r="B85" t="str">
            <v xml:space="preserve"> END CAP</v>
          </cell>
          <cell r="C85" t="str">
            <v xml:space="preserve"> 70x40</v>
          </cell>
          <cell r="D85" t="str">
            <v>개</v>
          </cell>
          <cell r="E85">
            <v>8</v>
          </cell>
          <cell r="F85">
            <v>680</v>
          </cell>
          <cell r="G85">
            <v>5440</v>
          </cell>
          <cell r="L85">
            <v>680</v>
          </cell>
          <cell r="M85">
            <v>5440</v>
          </cell>
        </row>
        <row r="86">
          <cell r="A86" t="str">
            <v xml:space="preserve"> HANGER "A" 형</v>
          </cell>
          <cell r="B86" t="str">
            <v xml:space="preserve"> HANGER</v>
          </cell>
          <cell r="C86" t="str">
            <v xml:space="preserve"> "A" 형</v>
          </cell>
          <cell r="D86" t="str">
            <v>개</v>
          </cell>
          <cell r="E86">
            <v>524</v>
          </cell>
          <cell r="F86">
            <v>940</v>
          </cell>
          <cell r="G86">
            <v>492560</v>
          </cell>
          <cell r="L86">
            <v>940</v>
          </cell>
          <cell r="M86">
            <v>492560</v>
          </cell>
        </row>
        <row r="87">
          <cell r="A87" t="str">
            <v xml:space="preserve"> HANGER "C" 형</v>
          </cell>
          <cell r="B87" t="str">
            <v xml:space="preserve"> HANGER</v>
          </cell>
          <cell r="C87" t="str">
            <v xml:space="preserve"> "C" 형</v>
          </cell>
          <cell r="D87" t="str">
            <v>개</v>
          </cell>
          <cell r="E87">
            <v>524</v>
          </cell>
          <cell r="F87">
            <v>1800</v>
          </cell>
          <cell r="G87">
            <v>943200</v>
          </cell>
          <cell r="L87">
            <v>1800</v>
          </cell>
          <cell r="M87">
            <v>943200</v>
          </cell>
        </row>
        <row r="88">
          <cell r="A88" t="str">
            <v>기구용 금구16Φ</v>
          </cell>
          <cell r="B88" t="str">
            <v>기구용 금구</v>
          </cell>
          <cell r="C88" t="str">
            <v>16Φ</v>
          </cell>
          <cell r="D88" t="str">
            <v>개</v>
          </cell>
          <cell r="E88">
            <v>652</v>
          </cell>
          <cell r="F88">
            <v>430</v>
          </cell>
          <cell r="G88">
            <v>280360</v>
          </cell>
          <cell r="L88">
            <v>430</v>
          </cell>
          <cell r="M88">
            <v>280360</v>
          </cell>
        </row>
        <row r="89">
          <cell r="A89" t="str">
            <v>전산볼트 10Φx 1000mm</v>
          </cell>
          <cell r="B89" t="str">
            <v>전산볼트</v>
          </cell>
          <cell r="C89" t="str">
            <v xml:space="preserve"> 10Φx 1000mm</v>
          </cell>
          <cell r="D89" t="str">
            <v>개</v>
          </cell>
          <cell r="E89">
            <v>524</v>
          </cell>
          <cell r="F89">
            <v>2205</v>
          </cell>
          <cell r="G89">
            <v>1155420</v>
          </cell>
          <cell r="L89">
            <v>2205</v>
          </cell>
          <cell r="M89">
            <v>1155420</v>
          </cell>
        </row>
        <row r="90">
          <cell r="A90" t="str">
            <v xml:space="preserve"> 너트 10Φ</v>
          </cell>
          <cell r="B90" t="str">
            <v xml:space="preserve"> 너트</v>
          </cell>
          <cell r="C90" t="str">
            <v xml:space="preserve"> 10Φ</v>
          </cell>
          <cell r="D90" t="str">
            <v>개</v>
          </cell>
          <cell r="E90">
            <v>2096</v>
          </cell>
          <cell r="F90">
            <v>56</v>
          </cell>
          <cell r="G90">
            <v>117376</v>
          </cell>
          <cell r="L90">
            <v>56</v>
          </cell>
          <cell r="M90">
            <v>117376</v>
          </cell>
        </row>
        <row r="91">
          <cell r="L91" t="str">
            <v/>
          </cell>
        </row>
        <row r="92">
          <cell r="L92" t="str">
            <v/>
          </cell>
        </row>
        <row r="93">
          <cell r="L93" t="str">
            <v/>
          </cell>
        </row>
        <row r="94">
          <cell r="L94" t="str">
            <v/>
          </cell>
        </row>
        <row r="95">
          <cell r="L95" t="str">
            <v/>
          </cell>
        </row>
        <row r="96">
          <cell r="L96" t="str">
            <v/>
          </cell>
        </row>
        <row r="97">
          <cell r="L97" t="str">
            <v/>
          </cell>
        </row>
        <row r="98">
          <cell r="A98" t="str">
            <v>내 선 전 공</v>
          </cell>
          <cell r="B98" t="str">
            <v xml:space="preserve">  나) 노 무 비</v>
          </cell>
          <cell r="C98" t="str">
            <v>내 선 전 공</v>
          </cell>
          <cell r="D98" t="str">
            <v>인</v>
          </cell>
          <cell r="E98">
            <v>323.60000000000002</v>
          </cell>
          <cell r="H98">
            <v>49200</v>
          </cell>
          <cell r="I98">
            <v>15921120</v>
          </cell>
          <cell r="L98">
            <v>49200</v>
          </cell>
          <cell r="M98">
            <v>15921120</v>
          </cell>
        </row>
        <row r="99">
          <cell r="L99" t="str">
            <v/>
          </cell>
          <cell r="M99">
            <v>0</v>
          </cell>
        </row>
        <row r="100">
          <cell r="B100" t="str">
            <v xml:space="preserve">  다) 기계경비</v>
          </cell>
          <cell r="C100" t="str">
            <v>내 선 전 공</v>
          </cell>
          <cell r="D100" t="str">
            <v>인</v>
          </cell>
          <cell r="E100">
            <v>9.7080000000000002</v>
          </cell>
          <cell r="J100">
            <v>49200</v>
          </cell>
          <cell r="K100">
            <v>477633</v>
          </cell>
          <cell r="L100">
            <v>49199.938195302842</v>
          </cell>
          <cell r="M100">
            <v>477633</v>
          </cell>
        </row>
        <row r="101">
          <cell r="L101" t="str">
            <v/>
          </cell>
        </row>
        <row r="102">
          <cell r="A102" t="str">
            <v>48신_3</v>
          </cell>
          <cell r="B102" t="str">
            <v>합       계</v>
          </cell>
          <cell r="G102">
            <v>6118886</v>
          </cell>
          <cell r="I102">
            <v>15921120</v>
          </cell>
          <cell r="K102">
            <v>477633</v>
          </cell>
          <cell r="L102" t="str">
            <v/>
          </cell>
          <cell r="M102">
            <v>22517639</v>
          </cell>
        </row>
        <row r="103">
          <cell r="L103" t="str">
            <v/>
          </cell>
        </row>
        <row r="104">
          <cell r="A104" t="str">
            <v>48신_4A</v>
          </cell>
          <cell r="B104" t="str">
            <v>4. 옥내등 신설</v>
          </cell>
          <cell r="C104" t="str">
            <v xml:space="preserve"> 방습등FL 32W/1"A"TYPE(관급)</v>
          </cell>
          <cell r="D104" t="str">
            <v>등</v>
          </cell>
          <cell r="E104">
            <v>1</v>
          </cell>
          <cell r="M104" t="str">
            <v>x</v>
          </cell>
          <cell r="N104">
            <v>652</v>
          </cell>
        </row>
        <row r="105">
          <cell r="B105" t="str">
            <v xml:space="preserve">  가) 재 료 비</v>
          </cell>
          <cell r="L105" t="str">
            <v/>
          </cell>
        </row>
        <row r="106">
          <cell r="A106" t="str">
            <v xml:space="preserve"> 형광등기구(관급) 방습등FL 32W/1"A"TYPE</v>
          </cell>
          <cell r="B106" t="str">
            <v xml:space="preserve"> 형광등기구(관급)</v>
          </cell>
          <cell r="C106" t="str">
            <v xml:space="preserve"> 방습등FL 32W/1"A"TYPE</v>
          </cell>
          <cell r="D106" t="str">
            <v>등</v>
          </cell>
          <cell r="E106">
            <v>1</v>
          </cell>
          <cell r="G106" t="str">
            <v>관급</v>
          </cell>
          <cell r="L106">
            <v>0</v>
          </cell>
        </row>
        <row r="107">
          <cell r="A107" t="str">
            <v xml:space="preserve"> 형광 램프 FHF 32SS(주광색 삼파장)</v>
          </cell>
          <cell r="B107" t="str">
            <v xml:space="preserve"> 형광 램프</v>
          </cell>
          <cell r="C107" t="str">
            <v xml:space="preserve"> FHF 32SS(주광색 삼파장)</v>
          </cell>
          <cell r="D107" t="str">
            <v>개</v>
          </cell>
          <cell r="E107">
            <v>1</v>
          </cell>
          <cell r="F107">
            <v>2640</v>
          </cell>
          <cell r="G107">
            <v>2640</v>
          </cell>
          <cell r="L107">
            <v>2640</v>
          </cell>
          <cell r="M107">
            <v>2640</v>
          </cell>
        </row>
        <row r="108">
          <cell r="A108" t="str">
            <v xml:space="preserve"> 와이어 컨넥터 꽂음형2.0mm</v>
          </cell>
          <cell r="B108" t="str">
            <v xml:space="preserve"> 와이어 컨넥터</v>
          </cell>
          <cell r="C108" t="str">
            <v xml:space="preserve"> 꽂음형2.0mm</v>
          </cell>
          <cell r="D108" t="str">
            <v>개</v>
          </cell>
          <cell r="E108">
            <v>2</v>
          </cell>
          <cell r="F108">
            <v>100</v>
          </cell>
          <cell r="G108">
            <v>200</v>
          </cell>
          <cell r="L108">
            <v>100</v>
          </cell>
          <cell r="M108">
            <v>200</v>
          </cell>
        </row>
        <row r="109">
          <cell r="A109" t="str">
            <v xml:space="preserve"> 600V 비닐절연전선  IV 2.0㎜</v>
          </cell>
          <cell r="B109" t="str">
            <v xml:space="preserve"> 600V 비닐절연전선 </v>
          </cell>
          <cell r="C109" t="str">
            <v xml:space="preserve"> IV 2.0㎜</v>
          </cell>
          <cell r="D109" t="str">
            <v>m</v>
          </cell>
          <cell r="E109">
            <v>2</v>
          </cell>
          <cell r="F109">
            <v>105</v>
          </cell>
          <cell r="G109">
            <v>210</v>
          </cell>
          <cell r="L109">
            <v>105</v>
          </cell>
          <cell r="M109">
            <v>210</v>
          </cell>
        </row>
        <row r="110">
          <cell r="L110" t="str">
            <v/>
          </cell>
        </row>
        <row r="111">
          <cell r="L111" t="str">
            <v/>
          </cell>
        </row>
        <row r="112">
          <cell r="L112" t="str">
            <v/>
          </cell>
        </row>
        <row r="113">
          <cell r="L113" t="str">
            <v/>
          </cell>
        </row>
        <row r="114">
          <cell r="L114" t="str">
            <v/>
          </cell>
        </row>
        <row r="115">
          <cell r="L115" t="str">
            <v/>
          </cell>
        </row>
        <row r="116">
          <cell r="L116" t="str">
            <v/>
          </cell>
        </row>
        <row r="117">
          <cell r="L117" t="str">
            <v/>
          </cell>
        </row>
        <row r="118">
          <cell r="L118" t="str">
            <v/>
          </cell>
        </row>
        <row r="119">
          <cell r="L119" t="str">
            <v/>
          </cell>
        </row>
        <row r="120">
          <cell r="L120" t="str">
            <v/>
          </cell>
        </row>
        <row r="121">
          <cell r="L121" t="str">
            <v/>
          </cell>
        </row>
        <row r="122">
          <cell r="L122" t="str">
            <v/>
          </cell>
        </row>
        <row r="123">
          <cell r="A123" t="str">
            <v>내 선 전 공</v>
          </cell>
          <cell r="B123" t="str">
            <v xml:space="preserve">  나) 노 무 비</v>
          </cell>
          <cell r="C123" t="str">
            <v>내 선 전 공</v>
          </cell>
          <cell r="D123" t="str">
            <v>인</v>
          </cell>
          <cell r="E123">
            <v>0.18</v>
          </cell>
          <cell r="H123">
            <v>49200</v>
          </cell>
          <cell r="I123">
            <v>8856</v>
          </cell>
          <cell r="L123">
            <v>49200</v>
          </cell>
          <cell r="M123">
            <v>8856</v>
          </cell>
        </row>
        <row r="124">
          <cell r="L124" t="str">
            <v/>
          </cell>
          <cell r="M124">
            <v>0</v>
          </cell>
        </row>
        <row r="125">
          <cell r="B125" t="str">
            <v xml:space="preserve">  다) 기계경비</v>
          </cell>
          <cell r="C125" t="str">
            <v>내 선 전 공</v>
          </cell>
          <cell r="D125" t="str">
            <v>인</v>
          </cell>
          <cell r="E125">
            <v>5.0000000000000001E-3</v>
          </cell>
          <cell r="J125">
            <v>49200</v>
          </cell>
          <cell r="K125">
            <v>246</v>
          </cell>
          <cell r="L125">
            <v>49200</v>
          </cell>
          <cell r="M125">
            <v>246</v>
          </cell>
        </row>
        <row r="126">
          <cell r="L126" t="str">
            <v/>
          </cell>
        </row>
        <row r="127">
          <cell r="A127" t="str">
            <v>48신_4</v>
          </cell>
          <cell r="B127" t="str">
            <v>합       계</v>
          </cell>
          <cell r="G127">
            <v>3050</v>
          </cell>
          <cell r="I127">
            <v>8856</v>
          </cell>
          <cell r="K127">
            <v>246</v>
          </cell>
          <cell r="L127" t="str">
            <v/>
          </cell>
          <cell r="M127">
            <v>12152</v>
          </cell>
        </row>
        <row r="128">
          <cell r="L128" t="str">
            <v/>
          </cell>
        </row>
        <row r="129">
          <cell r="A129" t="str">
            <v>48신_5A</v>
          </cell>
          <cell r="B129" t="str">
            <v>5. 옥내등 철거</v>
          </cell>
          <cell r="C129" t="str">
            <v>NA 1/150W</v>
          </cell>
          <cell r="D129" t="str">
            <v>등</v>
          </cell>
          <cell r="E129">
            <v>1</v>
          </cell>
          <cell r="M129" t="str">
            <v>x</v>
          </cell>
          <cell r="N129">
            <v>128</v>
          </cell>
        </row>
        <row r="130">
          <cell r="B130" t="str">
            <v xml:space="preserve">  가) 재 료 비</v>
          </cell>
          <cell r="L130" t="str">
            <v/>
          </cell>
        </row>
        <row r="131">
          <cell r="A131" t="str">
            <v>승강장수박등</v>
          </cell>
          <cell r="B131" t="str">
            <v>승강장수박등</v>
          </cell>
          <cell r="C131" t="str">
            <v>NA 1/150W</v>
          </cell>
          <cell r="D131" t="str">
            <v>등</v>
          </cell>
          <cell r="E131">
            <v>1</v>
          </cell>
          <cell r="L131">
            <v>0</v>
          </cell>
          <cell r="M131">
            <v>0</v>
          </cell>
          <cell r="N131" t="str">
            <v>작업부산물</v>
          </cell>
        </row>
        <row r="132">
          <cell r="L132" t="str">
            <v/>
          </cell>
        </row>
        <row r="133">
          <cell r="L133" t="str">
            <v/>
          </cell>
        </row>
        <row r="134">
          <cell r="L134" t="str">
            <v/>
          </cell>
        </row>
        <row r="135">
          <cell r="L135" t="str">
            <v/>
          </cell>
        </row>
        <row r="136">
          <cell r="L136" t="str">
            <v/>
          </cell>
        </row>
        <row r="137">
          <cell r="L137" t="str">
            <v/>
          </cell>
        </row>
        <row r="138">
          <cell r="L138" t="str">
            <v/>
          </cell>
        </row>
        <row r="139">
          <cell r="L139" t="str">
            <v/>
          </cell>
        </row>
        <row r="140">
          <cell r="L140" t="str">
            <v/>
          </cell>
        </row>
        <row r="141">
          <cell r="L141" t="str">
            <v/>
          </cell>
        </row>
        <row r="142">
          <cell r="L142" t="str">
            <v/>
          </cell>
        </row>
        <row r="143">
          <cell r="L143" t="str">
            <v/>
          </cell>
        </row>
        <row r="144">
          <cell r="L144" t="str">
            <v/>
          </cell>
        </row>
        <row r="145">
          <cell r="L145" t="str">
            <v/>
          </cell>
        </row>
        <row r="146">
          <cell r="L146" t="str">
            <v/>
          </cell>
        </row>
        <row r="147">
          <cell r="L147" t="str">
            <v/>
          </cell>
        </row>
        <row r="148">
          <cell r="A148" t="str">
            <v>내 선 전 공</v>
          </cell>
          <cell r="B148" t="str">
            <v xml:space="preserve">  나) 노 무 비</v>
          </cell>
          <cell r="C148" t="str">
            <v>내 선 전 공</v>
          </cell>
          <cell r="D148" t="str">
            <v>인</v>
          </cell>
          <cell r="E148">
            <v>0.13</v>
          </cell>
          <cell r="H148">
            <v>49200</v>
          </cell>
          <cell r="I148">
            <v>6396</v>
          </cell>
          <cell r="L148">
            <v>49200</v>
          </cell>
          <cell r="M148">
            <v>6396</v>
          </cell>
        </row>
        <row r="149">
          <cell r="L149" t="str">
            <v/>
          </cell>
          <cell r="M149">
            <v>0</v>
          </cell>
        </row>
        <row r="150">
          <cell r="B150" t="str">
            <v xml:space="preserve">  다) 기계경비</v>
          </cell>
          <cell r="C150" t="str">
            <v>내 선 전 공</v>
          </cell>
          <cell r="D150" t="str">
            <v>인</v>
          </cell>
          <cell r="E150">
            <v>0</v>
          </cell>
          <cell r="J150">
            <v>49200</v>
          </cell>
          <cell r="K150">
            <v>0</v>
          </cell>
          <cell r="M150">
            <v>0</v>
          </cell>
        </row>
        <row r="151">
          <cell r="L151" t="str">
            <v/>
          </cell>
        </row>
        <row r="152">
          <cell r="A152" t="str">
            <v>48신_5</v>
          </cell>
          <cell r="B152" t="str">
            <v>합       계</v>
          </cell>
          <cell r="G152">
            <v>0</v>
          </cell>
          <cell r="I152">
            <v>6396</v>
          </cell>
          <cell r="K152">
            <v>0</v>
          </cell>
          <cell r="L152" t="str">
            <v/>
          </cell>
          <cell r="M152">
            <v>6396</v>
          </cell>
        </row>
        <row r="153">
          <cell r="L153" t="str">
            <v/>
          </cell>
        </row>
        <row r="154">
          <cell r="A154" t="str">
            <v>48신_6A</v>
          </cell>
          <cell r="B154" t="str">
            <v>6. 분전반 신설</v>
          </cell>
          <cell r="C154" t="str">
            <v xml:space="preserve"> L-B1</v>
          </cell>
          <cell r="D154" t="str">
            <v>면</v>
          </cell>
          <cell r="E154">
            <v>1</v>
          </cell>
          <cell r="M154" t="str">
            <v>x</v>
          </cell>
          <cell r="N154">
            <v>1</v>
          </cell>
        </row>
        <row r="155">
          <cell r="B155" t="str">
            <v xml:space="preserve">  가) 재 료 비</v>
          </cell>
          <cell r="L155" t="str">
            <v/>
          </cell>
        </row>
        <row r="156">
          <cell r="A156" t="str">
            <v xml:space="preserve"> 분전반 신설 L-B1</v>
          </cell>
          <cell r="B156" t="str">
            <v xml:space="preserve"> 분전반 신설</v>
          </cell>
          <cell r="C156" t="str">
            <v xml:space="preserve"> L-B1</v>
          </cell>
          <cell r="D156" t="str">
            <v>면</v>
          </cell>
          <cell r="E156">
            <v>1</v>
          </cell>
          <cell r="F156">
            <v>1082565</v>
          </cell>
          <cell r="G156">
            <v>1082565</v>
          </cell>
          <cell r="L156">
            <v>1082565</v>
          </cell>
          <cell r="M156">
            <v>1082565</v>
          </cell>
        </row>
        <row r="157">
          <cell r="A157" t="str">
            <v>BOX(SUS)600x180x1400</v>
          </cell>
          <cell r="B157" t="str">
            <v>BOX(SUS)</v>
          </cell>
          <cell r="C157" t="str">
            <v>600x180x1400</v>
          </cell>
          <cell r="D157" t="str">
            <v>SET</v>
          </cell>
          <cell r="E157">
            <v>1</v>
          </cell>
          <cell r="L157">
            <v>0</v>
          </cell>
        </row>
        <row r="158">
          <cell r="A158" t="str">
            <v>DOOR(SUS)600x180x1400</v>
          </cell>
          <cell r="B158" t="str">
            <v>DOOR(SUS)</v>
          </cell>
          <cell r="C158" t="str">
            <v>600x180x1400</v>
          </cell>
          <cell r="D158" t="str">
            <v>SET</v>
          </cell>
          <cell r="E158">
            <v>1</v>
          </cell>
          <cell r="L158">
            <v>0</v>
          </cell>
        </row>
        <row r="159">
          <cell r="A159" t="str">
            <v>NAME PLATEACRYL  (L)</v>
          </cell>
          <cell r="B159" t="str">
            <v>NAME PLATE</v>
          </cell>
          <cell r="C159" t="str">
            <v>ACRYL  (L)</v>
          </cell>
          <cell r="D159" t="str">
            <v>개</v>
          </cell>
          <cell r="E159">
            <v>1</v>
          </cell>
          <cell r="L159">
            <v>0</v>
          </cell>
        </row>
        <row r="160">
          <cell r="A160" t="str">
            <v>NAME PLATECARD HOLDER</v>
          </cell>
          <cell r="B160" t="str">
            <v>NAME PLATE</v>
          </cell>
          <cell r="C160" t="str">
            <v>CARD HOLDER</v>
          </cell>
          <cell r="D160" t="str">
            <v>개</v>
          </cell>
          <cell r="E160">
            <v>27</v>
          </cell>
          <cell r="L160">
            <v>0</v>
          </cell>
        </row>
        <row r="161">
          <cell r="A161" t="str">
            <v xml:space="preserve"> M.C.C.B 600V 3P 100AF</v>
          </cell>
          <cell r="B161" t="str">
            <v xml:space="preserve"> M.C.C.B</v>
          </cell>
          <cell r="C161" t="str">
            <v xml:space="preserve"> 600V 3P 100AF</v>
          </cell>
          <cell r="D161" t="str">
            <v>개</v>
          </cell>
          <cell r="E161">
            <v>1</v>
          </cell>
          <cell r="L161">
            <v>0</v>
          </cell>
        </row>
        <row r="162">
          <cell r="A162" t="str">
            <v xml:space="preserve"> E.L.B 2P  30AF</v>
          </cell>
          <cell r="B162" t="str">
            <v xml:space="preserve"> E.L.B</v>
          </cell>
          <cell r="C162" t="str">
            <v xml:space="preserve"> 2P  30AF</v>
          </cell>
          <cell r="D162" t="str">
            <v>개</v>
          </cell>
          <cell r="E162">
            <v>26</v>
          </cell>
          <cell r="L162">
            <v>0</v>
          </cell>
        </row>
        <row r="163">
          <cell r="A163" t="str">
            <v>HANDLELARGE</v>
          </cell>
          <cell r="B163" t="str">
            <v>HANDLE</v>
          </cell>
          <cell r="C163" t="str">
            <v>LARGE</v>
          </cell>
          <cell r="D163" t="str">
            <v>개</v>
          </cell>
          <cell r="E163">
            <v>1</v>
          </cell>
          <cell r="L163">
            <v>0</v>
          </cell>
        </row>
        <row r="164">
          <cell r="A164" t="str">
            <v>CABLE</v>
          </cell>
          <cell r="B164" t="str">
            <v>CABLE</v>
          </cell>
          <cell r="C164">
            <v>0</v>
          </cell>
          <cell r="D164" t="str">
            <v>LOT</v>
          </cell>
          <cell r="E164">
            <v>1</v>
          </cell>
          <cell r="L164">
            <v>0</v>
          </cell>
        </row>
        <row r="165">
          <cell r="A165" t="str">
            <v>OTHER MATERILLS</v>
          </cell>
          <cell r="B165" t="str">
            <v>OTHER MATERILLS</v>
          </cell>
          <cell r="C165">
            <v>0</v>
          </cell>
          <cell r="D165" t="str">
            <v>LOT</v>
          </cell>
          <cell r="E165">
            <v>1</v>
          </cell>
          <cell r="L165">
            <v>0</v>
          </cell>
        </row>
        <row r="166">
          <cell r="A166" t="str">
            <v>ASS'Y CHARGE</v>
          </cell>
          <cell r="B166" t="str">
            <v>ASS'Y CHARGE</v>
          </cell>
          <cell r="C166">
            <v>0</v>
          </cell>
          <cell r="D166" t="str">
            <v>LOT</v>
          </cell>
          <cell r="E166">
            <v>1</v>
          </cell>
          <cell r="L166">
            <v>0</v>
          </cell>
        </row>
        <row r="167">
          <cell r="A167" t="str">
            <v>N.T &amp; E.T5P</v>
          </cell>
          <cell r="B167" t="str">
            <v>N.T &amp; E.T</v>
          </cell>
          <cell r="C167" t="str">
            <v>5P</v>
          </cell>
          <cell r="D167" t="str">
            <v>개</v>
          </cell>
          <cell r="E167">
            <v>2</v>
          </cell>
          <cell r="L167">
            <v>0</v>
          </cell>
        </row>
        <row r="168">
          <cell r="L168" t="str">
            <v/>
          </cell>
        </row>
        <row r="169">
          <cell r="L169" t="str">
            <v/>
          </cell>
        </row>
        <row r="170">
          <cell r="L170" t="str">
            <v/>
          </cell>
        </row>
        <row r="171">
          <cell r="L171" t="str">
            <v/>
          </cell>
        </row>
        <row r="172">
          <cell r="L172" t="str">
            <v/>
          </cell>
        </row>
        <row r="173">
          <cell r="A173" t="str">
            <v>내 선 전 공</v>
          </cell>
          <cell r="B173" t="str">
            <v xml:space="preserve">  나) 노 무 비</v>
          </cell>
          <cell r="C173" t="str">
            <v>내 선 전 공</v>
          </cell>
          <cell r="D173" t="str">
            <v>인</v>
          </cell>
          <cell r="E173">
            <v>7.93</v>
          </cell>
          <cell r="H173">
            <v>49200</v>
          </cell>
          <cell r="I173">
            <v>390156</v>
          </cell>
          <cell r="L173">
            <v>49200</v>
          </cell>
          <cell r="M173">
            <v>390156</v>
          </cell>
        </row>
        <row r="174">
          <cell r="L174" t="str">
            <v/>
          </cell>
          <cell r="M174">
            <v>0</v>
          </cell>
        </row>
        <row r="175">
          <cell r="B175" t="str">
            <v xml:space="preserve">  다) 기계경비</v>
          </cell>
          <cell r="C175" t="str">
            <v>내 선 전 공</v>
          </cell>
          <cell r="D175" t="str">
            <v>인</v>
          </cell>
          <cell r="E175">
            <v>0.23</v>
          </cell>
          <cell r="J175">
            <v>49200</v>
          </cell>
          <cell r="K175">
            <v>11316</v>
          </cell>
          <cell r="L175">
            <v>49200</v>
          </cell>
          <cell r="M175">
            <v>11316</v>
          </cell>
        </row>
        <row r="176">
          <cell r="L176" t="str">
            <v/>
          </cell>
        </row>
        <row r="177">
          <cell r="A177" t="str">
            <v>48신_6</v>
          </cell>
          <cell r="B177" t="str">
            <v>합       계</v>
          </cell>
          <cell r="G177">
            <v>1082565</v>
          </cell>
          <cell r="I177">
            <v>390156</v>
          </cell>
          <cell r="K177">
            <v>11316</v>
          </cell>
          <cell r="L177" t="str">
            <v/>
          </cell>
          <cell r="M177">
            <v>1484037</v>
          </cell>
        </row>
        <row r="178">
          <cell r="L178" t="str">
            <v/>
          </cell>
        </row>
        <row r="179">
          <cell r="A179" t="str">
            <v>48신_7A</v>
          </cell>
          <cell r="B179" t="str">
            <v>7. CABLE DUCT신설</v>
          </cell>
          <cell r="C179" t="str">
            <v xml:space="preserve"> W:100 x H:100 </v>
          </cell>
          <cell r="D179" t="str">
            <v>식</v>
          </cell>
          <cell r="E179">
            <v>1</v>
          </cell>
          <cell r="M179" t="str">
            <v>x</v>
          </cell>
          <cell r="N179">
            <v>1</v>
          </cell>
        </row>
        <row r="180">
          <cell r="B180" t="str">
            <v xml:space="preserve">  가) 재 료 비</v>
          </cell>
          <cell r="L180" t="str">
            <v/>
          </cell>
        </row>
        <row r="181">
          <cell r="A181" t="str">
            <v xml:space="preserve"> CABLE DUCT(커버부) W:100 x H:100 </v>
          </cell>
          <cell r="B181" t="str">
            <v xml:space="preserve"> CABLE DUCT(커버부)</v>
          </cell>
          <cell r="C181" t="str">
            <v xml:space="preserve"> W:100 x H:100 </v>
          </cell>
          <cell r="D181" t="str">
            <v>m</v>
          </cell>
          <cell r="E181">
            <v>4</v>
          </cell>
          <cell r="F181">
            <v>15500</v>
          </cell>
          <cell r="G181">
            <v>62000</v>
          </cell>
          <cell r="L181">
            <v>15500</v>
          </cell>
          <cell r="M181">
            <v>62000</v>
          </cell>
        </row>
        <row r="182">
          <cell r="L182" t="str">
            <v/>
          </cell>
        </row>
        <row r="183">
          <cell r="L183" t="str">
            <v/>
          </cell>
        </row>
        <row r="184">
          <cell r="L184" t="str">
            <v/>
          </cell>
        </row>
        <row r="185">
          <cell r="L185" t="str">
            <v/>
          </cell>
        </row>
        <row r="186">
          <cell r="L186" t="str">
            <v/>
          </cell>
        </row>
        <row r="187">
          <cell r="L187" t="str">
            <v/>
          </cell>
        </row>
        <row r="188">
          <cell r="L188" t="str">
            <v/>
          </cell>
        </row>
        <row r="189">
          <cell r="L189" t="str">
            <v/>
          </cell>
        </row>
        <row r="190">
          <cell r="L190" t="str">
            <v/>
          </cell>
        </row>
        <row r="191">
          <cell r="L191" t="str">
            <v/>
          </cell>
        </row>
        <row r="192">
          <cell r="L192" t="str">
            <v/>
          </cell>
        </row>
        <row r="193">
          <cell r="L193" t="str">
            <v/>
          </cell>
        </row>
        <row r="194">
          <cell r="L194" t="str">
            <v/>
          </cell>
        </row>
        <row r="195">
          <cell r="L195" t="str">
            <v/>
          </cell>
        </row>
        <row r="196">
          <cell r="L196" t="str">
            <v/>
          </cell>
        </row>
        <row r="197">
          <cell r="L197" t="str">
            <v/>
          </cell>
        </row>
        <row r="198">
          <cell r="A198" t="str">
            <v>내 선 전 공</v>
          </cell>
          <cell r="B198" t="str">
            <v xml:space="preserve">  나) 노 무 비</v>
          </cell>
          <cell r="C198" t="str">
            <v>내 선 전 공</v>
          </cell>
          <cell r="D198" t="str">
            <v>인</v>
          </cell>
          <cell r="E198">
            <v>1.2</v>
          </cell>
          <cell r="H198">
            <v>49200</v>
          </cell>
          <cell r="I198">
            <v>59040</v>
          </cell>
          <cell r="L198">
            <v>49200</v>
          </cell>
          <cell r="M198">
            <v>59040</v>
          </cell>
        </row>
        <row r="199">
          <cell r="L199" t="str">
            <v/>
          </cell>
          <cell r="M199">
            <v>0</v>
          </cell>
        </row>
        <row r="200">
          <cell r="B200" t="str">
            <v xml:space="preserve">  다) 기계경비</v>
          </cell>
          <cell r="C200" t="str">
            <v>내 선 전 공</v>
          </cell>
          <cell r="D200" t="str">
            <v>인</v>
          </cell>
          <cell r="E200">
            <v>0.03</v>
          </cell>
          <cell r="J200">
            <v>49200</v>
          </cell>
          <cell r="K200">
            <v>1476</v>
          </cell>
          <cell r="L200">
            <v>49200</v>
          </cell>
          <cell r="M200">
            <v>1476</v>
          </cell>
        </row>
        <row r="201">
          <cell r="L201" t="str">
            <v/>
          </cell>
        </row>
        <row r="202">
          <cell r="A202" t="str">
            <v>48신_7</v>
          </cell>
          <cell r="B202" t="str">
            <v>합       계</v>
          </cell>
          <cell r="G202">
            <v>62000</v>
          </cell>
          <cell r="I202">
            <v>59040</v>
          </cell>
          <cell r="K202">
            <v>1476</v>
          </cell>
          <cell r="L202" t="str">
            <v/>
          </cell>
          <cell r="M202">
            <v>122516</v>
          </cell>
        </row>
        <row r="203">
          <cell r="L203" t="str">
            <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48일위"/>
      <sheetName val="5"/>
      <sheetName val="6"/>
      <sheetName val="8"/>
      <sheetName val="49일위"/>
      <sheetName val="9"/>
      <sheetName val="10"/>
      <sheetName val="11"/>
      <sheetName val="22일위"/>
      <sheetName val="12"/>
      <sheetName val="13"/>
      <sheetName val="14"/>
      <sheetName val="수량산출"/>
      <sheetName val="일위대가"/>
      <sheetName val="단가"/>
      <sheetName val="22-1소단"/>
      <sheetName val="22-2M단"/>
      <sheetName val="토목수량(공정)"/>
      <sheetName val="대운반(철재)"/>
      <sheetName val="48신설단가"/>
      <sheetName val="8.수량산출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원가"/>
      <sheetName val="예산조서"/>
      <sheetName val="단가산출서"/>
      <sheetName val="자재단가비교표"/>
      <sheetName val="48일위(기존)"/>
      <sheetName val="총(신설)"/>
      <sheetName val="Sheet1"/>
      <sheetName val="갑지"/>
      <sheetName val="집계표"/>
      <sheetName val="#REF"/>
      <sheetName val="공통(20-91)"/>
      <sheetName val="수량계산"/>
      <sheetName val="수량산출"/>
      <sheetName val="매매"/>
      <sheetName val="전신"/>
      <sheetName val="관급"/>
      <sheetName val="단가"/>
      <sheetName val="48일위"/>
      <sheetName val="계림(함평)"/>
      <sheetName val="계림(장성)"/>
      <sheetName val="괴목육교"/>
      <sheetName val="자재단가"/>
      <sheetName val="9509"/>
      <sheetName val="구간산출(1공구)"/>
      <sheetName val="통신케이블-단가"/>
      <sheetName val="하조서"/>
      <sheetName val="DATE"/>
      <sheetName val="금광1터널"/>
      <sheetName val="48수량(4단계)"/>
      <sheetName val="일위대가"/>
      <sheetName val="대운반(철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공사원가"/>
      <sheetName val="예산조서"/>
      <sheetName val="단가산출서"/>
      <sheetName val="자재단가비교표"/>
      <sheetName val="#REF"/>
      <sheetName val="Sheet2"/>
      <sheetName val="1.관로"/>
      <sheetName val="8.수량산출 (2)"/>
      <sheetName val="내역서"/>
      <sheetName val="통신케이블-단가"/>
      <sheetName val="노무비"/>
      <sheetName val="한강운반비"/>
      <sheetName val="총(신설)"/>
      <sheetName val="자단"/>
      <sheetName val="단가산출"/>
      <sheetName val="관급"/>
      <sheetName val="토목"/>
      <sheetName val="6공구(당초)"/>
      <sheetName val="현장관리비"/>
      <sheetName val="48일위"/>
      <sheetName val="48일위(기존)"/>
      <sheetName val="부하계산서"/>
      <sheetName val="수량계산"/>
      <sheetName val="일위산출"/>
      <sheetName val="WORK"/>
      <sheetName val="단가"/>
      <sheetName val="5.소모재료비"/>
      <sheetName val="철근단면적"/>
      <sheetName val="1.우편집중내역서"/>
      <sheetName val="7.3 DY팀"/>
      <sheetName val="토목수량(공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 val="8.수량산출 (2)"/>
      <sheetName val="기성"/>
      <sheetName val="수량산출"/>
      <sheetName val="48산출 "/>
      <sheetName val="일위대가"/>
      <sheetName val="MOTOR"/>
      <sheetName val="수량산출(강변)"/>
      <sheetName val="수량산출(검수고)"/>
      <sheetName val="수량산출(공항)"/>
      <sheetName val="수량산출(구봉)"/>
      <sheetName val="수량산출(기지내)"/>
      <sheetName val="수량산출(대사)"/>
      <sheetName val="수량산출(도서관앞)"/>
      <sheetName val="수량산출(모타카고)"/>
      <sheetName val="수량산출(변전소)"/>
      <sheetName val="수량산출(본선설비)"/>
      <sheetName val="수량산출(봉황)"/>
      <sheetName val="수량산출(부원)"/>
      <sheetName val="수량산출(사상)"/>
      <sheetName val="수량산출(서연정)"/>
      <sheetName val="수량산출(수위실)"/>
      <sheetName val="수량산출(신명)"/>
      <sheetName val="수량산출(안동)"/>
      <sheetName val="수량산출(연지)"/>
      <sheetName val="수량산출(자재창고1)"/>
      <sheetName val="수량산출(자재창고2)"/>
      <sheetName val="수량산출(종합관리동)"/>
      <sheetName val="도담구내 개소별 명세"/>
      <sheetName val="봉양~조차장간고하개명(신설)"/>
      <sheetName val="Baby일위대가"/>
      <sheetName val="48신설단가"/>
      <sheetName val="예비"/>
      <sheetName val="CABLE SIZE-1"/>
      <sheetName val="설계산출표지"/>
      <sheetName val="공사원가계산서"/>
      <sheetName val="도급예산내역서총괄표"/>
      <sheetName val="을부담운반비"/>
      <sheetName val="운반비산출"/>
      <sheetName val="분전함신설"/>
      <sheetName val="접지1종"/>
      <sheetName val="노임단가"/>
      <sheetName val="48일위"/>
      <sheetName val="토목수량(공정)"/>
      <sheetName val="총(신설)"/>
      <sheetName val="수량산출1"/>
      <sheetName val="을지"/>
      <sheetName val="진천,증평(9.3)"/>
      <sheetName val="단1"/>
      <sheetName val="경비산출"/>
      <sheetName val="UNIT"/>
      <sheetName val="수량집계"/>
      <sheetName val="자재단가"/>
      <sheetName val="4"/>
      <sheetName val="36신설수량"/>
      <sheetName val="6.수량계산"/>
      <sheetName val="7.수량산출"/>
      <sheetName val="수량계산"/>
      <sheetName val="일위산출"/>
      <sheetName val="산출내역서집계표"/>
      <sheetName val="공종"/>
      <sheetName val="자재"/>
      <sheetName val="공사예산하조서(O.K)"/>
      <sheetName val="408수량"/>
      <sheetName val="목록"/>
      <sheetName val="DATE"/>
      <sheetName val="노임"/>
      <sheetName val="청량리구내"/>
      <sheetName val="bm(CIcable)"/>
      <sheetName val="#REF"/>
      <sheetName val="공종구간"/>
      <sheetName val="자재단가표"/>
      <sheetName val="설계수량"/>
      <sheetName val="20신설일위대가"/>
      <sheetName val="시중노임단가"/>
      <sheetName val="70%"/>
      <sheetName val="맨홀수량"/>
      <sheetName val="48산출"/>
      <sheetName val="8_수량산출_(2)"/>
      <sheetName val="48산출_"/>
      <sheetName val="도담구내_개소별_명세"/>
      <sheetName val="CABLE_SIZE-1"/>
      <sheetName val="진천,증평(9_3)"/>
      <sheetName val="6_수량계산"/>
      <sheetName val="7_수량산출"/>
      <sheetName val="공사예산하조서(O_K)"/>
      <sheetName val="대운반(철재)"/>
      <sheetName val="확약서"/>
      <sheetName val="내역서"/>
      <sheetName val="신설개소별 총집계표(동해-배전)"/>
      <sheetName val="안평역사 총집계"/>
      <sheetName val="설계예산서"/>
      <sheetName val="예산내역서"/>
      <sheetName val="효성CB 1P기초"/>
      <sheetName val="1.설계조건"/>
      <sheetName val="단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PILE  (돌출)"/>
      <sheetName val="단위중량"/>
      <sheetName val="6PILE  _돌출_"/>
      <sheetName val="소업1교"/>
      <sheetName val="반응조"/>
      <sheetName val="갑지"/>
      <sheetName val="조명시설"/>
      <sheetName val="터파기및재료"/>
      <sheetName val="진주방향"/>
      <sheetName val="토공 갑지"/>
      <sheetName val="U-TYPE(1)"/>
      <sheetName val="3BL공동구 수량"/>
      <sheetName val="#REF"/>
      <sheetName val="수로집계"/>
      <sheetName val="부안일위"/>
      <sheetName val="가격조사서"/>
      <sheetName val="SLAB&quot;1&quot;"/>
      <sheetName val="업무처리전"/>
      <sheetName val="공문"/>
      <sheetName val="COVER"/>
      <sheetName val="프랜트면허"/>
      <sheetName val="토목주소"/>
      <sheetName val="간지(1)"/>
      <sheetName val="1,2,3,4,5단위수량"/>
      <sheetName val="내역서"/>
      <sheetName val="공사비집계"/>
      <sheetName val="총괄"/>
      <sheetName val="가설건물"/>
      <sheetName val="참조"/>
      <sheetName val="사통"/>
      <sheetName val="물가시세"/>
      <sheetName val="노임단가"/>
      <sheetName val="옹벽조금수정"/>
      <sheetName val="인사자료총집계"/>
      <sheetName val="빗물받이(910-510-410)"/>
      <sheetName val="공사비증감"/>
      <sheetName val="CTEMCOST"/>
      <sheetName val="합천내역"/>
      <sheetName val="archi(본사)"/>
      <sheetName val="입찰안"/>
      <sheetName val="원형1호맨홀토공수량"/>
      <sheetName val="2.단면가정 "/>
      <sheetName val="배수관산출"/>
      <sheetName val="수안보-MBR1"/>
      <sheetName val="3.공통공사대비"/>
      <sheetName val="목표세부명세"/>
      <sheetName val="견적서(토공)"/>
      <sheetName val="2호맨홀공제수량"/>
      <sheetName val="샘플표지"/>
      <sheetName val="본선 토공 분배표"/>
      <sheetName val="BID"/>
      <sheetName val="000000"/>
      <sheetName val="Sheet1"/>
      <sheetName val="수지표"/>
      <sheetName val="셀명"/>
      <sheetName val="산출내역서"/>
      <sheetName val="실행철강하도"/>
      <sheetName val="1062-X방향 "/>
      <sheetName val="발주설계서(당초)"/>
      <sheetName val="포장물량집계"/>
      <sheetName val="원가"/>
      <sheetName val="실정보고"/>
      <sheetName val="갑지1"/>
      <sheetName val="Sheet1 (2)"/>
      <sheetName val="DATA98"/>
      <sheetName val="고창방향"/>
      <sheetName val="DATE"/>
      <sheetName val="견적의뢰서"/>
      <sheetName val="2000년1차"/>
      <sheetName val="2000전체분"/>
      <sheetName val="200"/>
      <sheetName val="대비"/>
      <sheetName val="총괄내역서"/>
      <sheetName val="단면 (2)"/>
      <sheetName val="하도내역 (철콘)"/>
      <sheetName val="오동"/>
      <sheetName val="대조"/>
      <sheetName val="나한"/>
      <sheetName val="총 괄 표"/>
      <sheetName val="세대구분"/>
      <sheetName val="연돌일위집계"/>
      <sheetName val="갑지(추정)"/>
      <sheetName val="약품설비"/>
      <sheetName val="포장공자재집계표"/>
      <sheetName val="교대(A1-A2)"/>
      <sheetName val="설비"/>
      <sheetName val="일위7"/>
      <sheetName val="일위6"/>
      <sheetName val="일위5"/>
      <sheetName val="노무단가비교표"/>
      <sheetName val="일위1"/>
      <sheetName val="일위2"/>
      <sheetName val="일위3"/>
      <sheetName val="일위4"/>
      <sheetName val="일위대가목록"/>
      <sheetName val="단가대비표"/>
      <sheetName val="일위8"/>
      <sheetName val="일위9"/>
      <sheetName val="철거산출근거"/>
      <sheetName val="DATA입력"/>
      <sheetName val="내역표지"/>
      <sheetName val="예가표"/>
      <sheetName val="산출근거"/>
      <sheetName val="Sheet2"/>
      <sheetName val="교각계산"/>
      <sheetName val="ELECTRIC"/>
      <sheetName val="SCHEDULE"/>
      <sheetName val="Sheet4"/>
      <sheetName val="8.PILE  (돌출)"/>
      <sheetName val="간선계산"/>
      <sheetName val="식재"/>
      <sheetName val="시설물"/>
      <sheetName val="식재출력용"/>
      <sheetName val="유지관리"/>
      <sheetName val="단가"/>
      <sheetName val="D200"/>
      <sheetName val="말뚝지지력산정"/>
      <sheetName val="단가산출서"/>
      <sheetName val="내역"/>
      <sheetName val="설계조건"/>
      <sheetName val="1호맨홀토공"/>
      <sheetName val="해전배수"/>
      <sheetName val="수문일1"/>
      <sheetName val="결과조달"/>
      <sheetName val="일위대가목차"/>
      <sheetName val="금액내역서"/>
      <sheetName val="1. 설계조건 2.단면가정 3. 하중계산"/>
      <sheetName val="DATA 입력란"/>
      <sheetName val="6PILE__(돌출)"/>
      <sheetName val="일위대가(계측기설치)"/>
      <sheetName val="집계표"/>
      <sheetName val="2002상반기노임기준"/>
      <sheetName val="SIL98"/>
      <sheetName val="공사비증감(P4) "/>
      <sheetName val="실행예산"/>
      <sheetName val="기성내역"/>
      <sheetName val="경상비"/>
      <sheetName val="DATA2000"/>
      <sheetName val="주식"/>
      <sheetName val="TOTAL_BOQ"/>
      <sheetName val="BOX 본체"/>
      <sheetName val="단가일람"/>
      <sheetName val="조경일람"/>
      <sheetName val="1NYS(당)"/>
      <sheetName val="본체"/>
      <sheetName val="ABUT수량-A1"/>
      <sheetName val="관로토공집계표"/>
      <sheetName val="제출내역 (2)"/>
      <sheetName val="자재집계표"/>
      <sheetName val="슬래브"/>
      <sheetName val="안산기계장치"/>
      <sheetName val="수량3"/>
      <sheetName val="집계표(육상)"/>
      <sheetName val="지급자재"/>
      <sheetName val="가도공"/>
      <sheetName val="4.2유효폭의 계산"/>
      <sheetName val="입찰"/>
      <sheetName val="현경"/>
      <sheetName val="수량명세서"/>
      <sheetName val="INPUT"/>
      <sheetName val="BOX(1.5X1.5)"/>
      <sheetName val="4)유동표"/>
      <sheetName val="밸브설치"/>
      <sheetName val="일위대가"/>
      <sheetName val="산근터빈"/>
      <sheetName val="단면A-A(TR)"/>
      <sheetName val="단면B-B(EA)"/>
      <sheetName val="역T형"/>
      <sheetName val="6PILE 과속방지턱집계표!$K$12 (돌출)"/>
      <sheetName val="2공구산출내역"/>
      <sheetName val="공통비총괄표"/>
      <sheetName val="1TL종점(1)"/>
      <sheetName val="토목품셈"/>
      <sheetName val="PAD TR보호대기초"/>
      <sheetName val="가로등기초"/>
      <sheetName val="HANDHOLE(2)"/>
      <sheetName val="전차선로 물량표"/>
      <sheetName val="뚝토공"/>
      <sheetName val="자료"/>
      <sheetName val="공사내역"/>
      <sheetName val="실행"/>
      <sheetName val="날개벽(시점좌측)"/>
      <sheetName val="TOWER 10TON"/>
      <sheetName val="TOWER 12TON"/>
      <sheetName val="F-302"/>
      <sheetName val="F301.303"/>
      <sheetName val="plan&amp;section of foundation"/>
      <sheetName val="design load"/>
      <sheetName val="working load at the btm ft."/>
      <sheetName val="stability check"/>
      <sheetName val="design criteria"/>
      <sheetName val="산근"/>
      <sheetName val="D-3109"/>
      <sheetName val="대비표"/>
      <sheetName val="Total"/>
      <sheetName val="inter"/>
      <sheetName val="B"/>
      <sheetName val="PROCURE"/>
      <sheetName val="out_prog"/>
      <sheetName val="선적schedule (2)"/>
      <sheetName val="공종단가"/>
      <sheetName val="교각정보"/>
      <sheetName val="기기리스트"/>
      <sheetName val="6PILE  _돌_x001c__"/>
      <sheetName val="장비"/>
      <sheetName val="산근1"/>
      <sheetName val="노무"/>
      <sheetName val="자재"/>
      <sheetName val="S.중기사용료"/>
      <sheetName val="97노임단가"/>
      <sheetName val="입력란"/>
      <sheetName val="간 지1"/>
      <sheetName val="을 2"/>
      <sheetName val="을 1"/>
      <sheetName val="손익분석"/>
      <sheetName val="SG"/>
      <sheetName val="Quantity"/>
      <sheetName val="Sheet15"/>
      <sheetName val="정보"/>
      <sheetName val="6PILE+옹벽집계!$G$6+옹벽집계!$H$10  (돌출"/>
      <sheetName val="수량집계"/>
      <sheetName val="신당동집계표"/>
      <sheetName val="2.교량(신설)"/>
      <sheetName val="배수통관(좌)"/>
      <sheetName val="대로근거"/>
      <sheetName val="유림골조"/>
      <sheetName val="일위(PN)"/>
      <sheetName val="3.하중산정4.지지력"/>
      <sheetName val="최적단면"/>
      <sheetName val="부하(성남)"/>
      <sheetName val="토목"/>
      <sheetName val="기계(집계표)"/>
      <sheetName val="가설사무소수량집계"/>
      <sheetName val="산마루측구단위수량"/>
      <sheetName val="예정(3)"/>
      <sheetName val="동원(3)"/>
      <sheetName val="9GNG운반"/>
      <sheetName val="토공"/>
      <sheetName val="수량산출내역1115"/>
      <sheetName val="배수내역"/>
      <sheetName val="포장공"/>
      <sheetName val="도배공사언고"/>
      <sheetName val="COPING"/>
      <sheetName val="기본"/>
      <sheetName val="지장물C"/>
      <sheetName val="교각1"/>
      <sheetName val="배수내역(98년도분)"/>
      <sheetName val="약품공급2"/>
      <sheetName val="본부소개"/>
      <sheetName val="간접비"/>
      <sheetName val="건축내역서"/>
      <sheetName val="설비내역서"/>
      <sheetName val="전기내역서"/>
      <sheetName val="배수공"/>
      <sheetName val="간지"/>
      <sheetName val="일위대가(1)"/>
      <sheetName val="목록"/>
      <sheetName val="자재단가표"/>
      <sheetName val="조합일"/>
      <sheetName val="철거일"/>
      <sheetName val="9509"/>
      <sheetName val="토적표(우안)"/>
      <sheetName val="토적표(좌안)"/>
      <sheetName val="DAILY"/>
      <sheetName val="2.대외공문"/>
      <sheetName val="참고사항"/>
      <sheetName val="근로자자료입력"/>
      <sheetName val="1.설계조건"/>
      <sheetName val="가공비"/>
      <sheetName val="수량산출"/>
      <sheetName val="설계산출표지"/>
      <sheetName val="시행후면적"/>
      <sheetName val="지하"/>
      <sheetName val="메서,변+증"/>
      <sheetName val="식생블럭단위수량"/>
      <sheetName val="노무비"/>
      <sheetName val="EQUIP"/>
      <sheetName val="공량산출서"/>
      <sheetName val="guard(mac)"/>
      <sheetName val="견적서"/>
      <sheetName val="도봉2지구"/>
      <sheetName val="비목군분류일위"/>
      <sheetName val="사유서제출현황-2"/>
      <sheetName val="내역(전체)"/>
      <sheetName val="합의경상"/>
      <sheetName val="공사비예산서(토목분)"/>
      <sheetName val="기자재비"/>
      <sheetName val="Sheet3"/>
      <sheetName val="대,유,램"/>
      <sheetName val="경영상태"/>
      <sheetName val="민자토목설변1차"/>
      <sheetName val="허용지지력"/>
      <sheetName val="Output"/>
      <sheetName val="CAL(1)."/>
      <sheetName val="12CGOU"/>
      <sheetName val="Bend_fact "/>
      <sheetName val="요약배부"/>
      <sheetName val="주관사업"/>
      <sheetName val="STAFF ANALYSIS"/>
      <sheetName val="C"/>
      <sheetName val="DRUM"/>
      <sheetName val="기계경비일람"/>
      <sheetName val="AN-01"/>
      <sheetName val="침하계"/>
      <sheetName val="PRICES"/>
      <sheetName val="골조시행"/>
      <sheetName val="예상"/>
      <sheetName val="ASP 일반구간_250A"/>
      <sheetName val="횡배날개"/>
      <sheetName val="1.토공"/>
      <sheetName val="DATA"/>
      <sheetName val="수지예산"/>
      <sheetName val="2000시행예상"/>
      <sheetName val="정부노임단가"/>
      <sheetName val="비탈면보호공수량산출"/>
      <sheetName val="★도급내역"/>
      <sheetName val="바닥판"/>
      <sheetName val="수량집계표"/>
      <sheetName val="01.견적내역서"/>
      <sheetName val="I.설계조건"/>
      <sheetName val="단가조사"/>
      <sheetName val="40총괄"/>
      <sheetName val="40집계"/>
      <sheetName val="인건비"/>
      <sheetName val="차액보증"/>
      <sheetName val="YES-T"/>
      <sheetName val="견적대비표"/>
      <sheetName val="수로단위수량"/>
      <sheetName val="A1(토공)"/>
      <sheetName val="A1(구조물)"/>
      <sheetName val="수량집계(1)"/>
      <sheetName val="철근집계표"/>
      <sheetName val="포장직선구간"/>
      <sheetName val="Sheet17"/>
      <sheetName val="일반수량"/>
      <sheetName val="2.단면가정"/>
      <sheetName val="코드표"/>
      <sheetName val="직노"/>
      <sheetName val="Basic"/>
      <sheetName val="D"/>
      <sheetName val="L"/>
      <sheetName val="M"/>
      <sheetName val="Part AB"/>
      <sheetName val="Part I"/>
      <sheetName val="Part M"/>
      <sheetName val="S"/>
      <sheetName val="E"/>
      <sheetName val="Resource"/>
      <sheetName val="Exrate"/>
      <sheetName val="40단가산출서"/>
      <sheetName val="골재및자재집계표"/>
      <sheetName val="수문보고"/>
      <sheetName val="할증 "/>
      <sheetName val="대운산출"/>
      <sheetName val="L형집계"/>
      <sheetName val="TYPE-1"/>
      <sheetName val="건축물터파기"/>
      <sheetName val="6PILE___돌출_"/>
      <sheetName val="3BL공동구_수량"/>
      <sheetName val="입출재고현황 (2)"/>
      <sheetName val="중기사용료"/>
      <sheetName val="우수"/>
      <sheetName val="설계"/>
      <sheetName val="토공_갑지"/>
      <sheetName val="F301_303"/>
      <sheetName val="plan&amp;section_of_foundation"/>
      <sheetName val="design_load"/>
      <sheetName val="working_load_at_the_btm_ft_"/>
      <sheetName val="stability_check"/>
      <sheetName val="design_criteria"/>
      <sheetName val="2_단면가정_"/>
      <sheetName val="CAL(1)_"/>
      <sheetName val="Bend_fact_"/>
      <sheetName val="STAFF_ANALYSIS"/>
      <sheetName val="하도내역_(철콘)"/>
      <sheetName val="Sheet1_(2)"/>
      <sheetName val="총_괄_표"/>
      <sheetName val="BQMPALOC"/>
      <sheetName val="Cash2"/>
      <sheetName val="Z"/>
      <sheetName val="운반"/>
      <sheetName val="01.인원현황 (계획)"/>
      <sheetName val="J형측구단위수량"/>
      <sheetName val="소산진입"/>
      <sheetName val="가옥철거"/>
      <sheetName val="격점수량"/>
      <sheetName val="방음벽기초"/>
      <sheetName val="기초일위"/>
      <sheetName val="수목단가"/>
      <sheetName val="시설수량표"/>
      <sheetName val="시설일위"/>
      <sheetName val="식재수량표"/>
      <sheetName val="식재일위"/>
      <sheetName val="일위목록"/>
      <sheetName val="자재단가"/>
      <sheetName val="중로근거"/>
      <sheetName val="찍기"/>
      <sheetName val="대림경상68억"/>
      <sheetName val="철근량"/>
      <sheetName val="연습"/>
      <sheetName val="대부예산서"/>
      <sheetName val="기초공"/>
      <sheetName val="기둥(원형)"/>
      <sheetName val="산출근거(S4)"/>
      <sheetName val="1을"/>
      <sheetName val="건축"/>
      <sheetName val="마감사양"/>
      <sheetName val="1.수인터널"/>
      <sheetName val="96노임기준"/>
      <sheetName val="돌담교 상부수량"/>
      <sheetName val="수입"/>
      <sheetName val="부대공"/>
      <sheetName val="CIVIL4"/>
      <sheetName val="I一般比"/>
      <sheetName val="무근깨기"/>
      <sheetName val="칠산대교 중앙부"/>
      <sheetName val="칠산대교 시종점부"/>
      <sheetName val="BOX"/>
      <sheetName val="전기"/>
      <sheetName val="음봉방향"/>
      <sheetName val="데리네이타현황"/>
      <sheetName val="옹벽"/>
      <sheetName val="4-1.노무비(직영)"/>
      <sheetName val="조건표"/>
      <sheetName val="우수받이"/>
      <sheetName val="우수받이재료집계표"/>
      <sheetName val="토사(PE)"/>
      <sheetName val="부대내역"/>
      <sheetName val="총수량 (기성)"/>
      <sheetName val="날개벽"/>
      <sheetName val="우각부보강"/>
      <sheetName val="가압장구체수량산출서"/>
      <sheetName val="입상내역"/>
      <sheetName val="교통표지판수량집계표"/>
      <sheetName val="중기목록"/>
      <sheetName val="운반단가"/>
      <sheetName val="건축내역"/>
      <sheetName val="3련 BOX"/>
      <sheetName val="화전내"/>
      <sheetName val="단위단가"/>
      <sheetName val="신표지1"/>
      <sheetName val="설직재-1"/>
      <sheetName val="공사비증감(P4)_"/>
      <sheetName val="본선_토공_분배표"/>
      <sheetName val="단면_(2)"/>
      <sheetName val="type-F"/>
      <sheetName val="토공계산서(부체도로)"/>
      <sheetName val="부대토목"/>
      <sheetName val="집수정"/>
      <sheetName val="관급자재대"/>
      <sheetName val="제수변수량H2.15"/>
      <sheetName val="_공기변수량"/>
      <sheetName val="낙찰표"/>
      <sheetName val="내역-가"/>
      <sheetName val="T.T.P 단위수량"/>
      <sheetName val="70%"/>
      <sheetName val="소비자가"/>
      <sheetName val="공통가설공사"/>
      <sheetName val="변경집계표"/>
      <sheetName val="IW-LIST"/>
      <sheetName val="금융비용"/>
      <sheetName val="당초"/>
      <sheetName val="여과지동"/>
      <sheetName val="기초자료"/>
      <sheetName val="20-6(L)"/>
      <sheetName val="관로조사공"/>
      <sheetName val="본선차로수량집계표"/>
      <sheetName val="1단계"/>
      <sheetName val="집계표(OPTION)"/>
      <sheetName val="건설기계_목록"/>
      <sheetName val="DHEQSUPT"/>
      <sheetName val="일위"/>
      <sheetName val="교량전기"/>
      <sheetName val="갑지(집행)"/>
      <sheetName val="기계경비적용기준"/>
      <sheetName val="이토변실(A3-LINE)"/>
      <sheetName val="실행내역서"/>
      <sheetName val="단위수량"/>
      <sheetName val="일위대가1"/>
      <sheetName val="J01"/>
      <sheetName val="보차도경계석"/>
      <sheetName val="의뢰서"/>
      <sheetName val="국공유지및사유지"/>
      <sheetName val="중기비"/>
      <sheetName val="수량산출서"/>
      <sheetName val="직재"/>
      <sheetName val="설계예시"/>
      <sheetName val="전선 및 전선관"/>
      <sheetName val="을"/>
      <sheetName val="매립"/>
      <sheetName val="A-4"/>
      <sheetName val="계획서"/>
      <sheetName val="도자"/>
      <sheetName val="덤프총괄"/>
      <sheetName val="순성토운반거리산정"/>
      <sheetName val="임목폐기물파쇄"/>
      <sheetName val="토적집계표"/>
      <sheetName val="벌목공"/>
      <sheetName val="유동(순성_최종)"/>
      <sheetName val="비옥토수거"/>
      <sheetName val="이기(집계)"/>
      <sheetName val="2차토량발생"/>
      <sheetName val="직원인원"/>
      <sheetName val="품"/>
      <sheetName val="현황"/>
      <sheetName val="loading"/>
      <sheetName val="설계내역서"/>
      <sheetName val="BOX-1510"/>
      <sheetName val="기존-내역"/>
      <sheetName val="당초내역서"/>
      <sheetName val="기계경비"/>
      <sheetName val="2.하중산정"/>
      <sheetName val="노임"/>
      <sheetName val="계화총괄"/>
      <sheetName val="계화배수(3대)"/>
      <sheetName val="기초INPUT"/>
      <sheetName val="토공-내역"/>
      <sheetName val="현장관리비"/>
      <sheetName val="계산근거"/>
      <sheetName val="woo(mac)"/>
      <sheetName val="단면가정"/>
      <sheetName val="일위대가표"/>
      <sheetName val="관급총괄"/>
      <sheetName val="구조물공"/>
      <sheetName val="김여중"/>
      <sheetName val="토적계산"/>
      <sheetName val="토공 total"/>
      <sheetName val="맨홀수량산출"/>
      <sheetName val="주요자재집계"/>
      <sheetName val="전력구구조물산근"/>
      <sheetName val="실행대비"/>
      <sheetName val="품셈TABLE"/>
      <sheetName val="깨기"/>
      <sheetName val="전체변경예정공정표_2012.07.30"/>
      <sheetName val="부하계산서"/>
      <sheetName val="6공구(당초)"/>
      <sheetName val="배수관설치현황"/>
      <sheetName val="좌측"/>
      <sheetName val="이름"/>
      <sheetName val="에너지동"/>
      <sheetName val="제직재"/>
      <sheetName val="제-노임"/>
      <sheetName val="단위수량산출"/>
      <sheetName val="외주현황.wq1"/>
      <sheetName val="LOB"/>
      <sheetName val="C-직노1"/>
      <sheetName val="INPUTDATA"/>
      <sheetName val="96보완계획7.12"/>
      <sheetName val="우수맨홀공제단위수량"/>
      <sheetName val="내역서(교량)전체"/>
      <sheetName val="중기목록표"/>
      <sheetName val="일반공사"/>
      <sheetName val="저"/>
      <sheetName val="단가산출"/>
      <sheetName val="공틀공사"/>
      <sheetName val="TYPE-A"/>
      <sheetName val="총괄표"/>
      <sheetName val="자금신청서"/>
      <sheetName val="토목검측서"/>
      <sheetName val="P.M 별"/>
      <sheetName val="설계내역(2001)"/>
      <sheetName val="자재(설치)"/>
      <sheetName val="부표총괄"/>
      <sheetName val="용산1(해보)"/>
      <sheetName val="N賃率-職"/>
      <sheetName val="1.설계기준"/>
      <sheetName val="철집"/>
      <sheetName val="계수시트"/>
      <sheetName val="6PILE (돌출)"/>
      <sheetName val="흥양2교토공집계표"/>
      <sheetName val="JUCKEYK"/>
      <sheetName val="지장물조서"/>
      <sheetName val="화재 탐지 설비"/>
      <sheetName val="이형관격점별수량산출(2)"/>
      <sheetName val="외자배분"/>
      <sheetName val="외자내역"/>
      <sheetName val="STEEL BOX 단면설계(SEC.8)"/>
      <sheetName val="단위자갈수량1"/>
      <sheetName val="수량"/>
      <sheetName val="시멘트 및 골재량 (슬래브)"/>
      <sheetName val="시멘트 및 골재량 (거더)"/>
      <sheetName val="REINF."/>
      <sheetName val="우수공"/>
      <sheetName val="Supplement2"/>
      <sheetName val="포장총괄집계표"/>
      <sheetName val="품의"/>
      <sheetName val="교차구"/>
      <sheetName val="구체"/>
      <sheetName val="좌측날개벽"/>
      <sheetName val="우측날개벽"/>
      <sheetName val="tggwan(mac)"/>
      <sheetName val="연결관암거"/>
      <sheetName val="인부노임"/>
      <sheetName val="트랜치 집수정 연결관-연장산출서"/>
      <sheetName val="배수장토목공사비"/>
      <sheetName val="설계내역"/>
      <sheetName val="자재 집계표"/>
      <sheetName val=""/>
      <sheetName val="공종별내역서"/>
      <sheetName val="하천하류 철근수량 집계표"/>
      <sheetName val="6월인원"/>
      <sheetName val="Sheet13"/>
      <sheetName val="Sheet14"/>
      <sheetName val="GEN"/>
      <sheetName val="평가데이터"/>
      <sheetName val="마산방향"/>
      <sheetName val="단면검토"/>
      <sheetName val="원형맨홀수량"/>
      <sheetName val="옹벽집계표"/>
      <sheetName val="토공산출(시)"/>
      <sheetName val="토공산출(포)"/>
      <sheetName val="주형"/>
      <sheetName val="날개벽수량표"/>
      <sheetName val="업체선정"/>
      <sheetName val="3절_CheckList_구분"/>
      <sheetName val="개요"/>
      <sheetName val="상부공"/>
      <sheetName val="표지"/>
      <sheetName val="입찰내역 발주처 양식"/>
      <sheetName val="입력시트"/>
      <sheetName val="산출근거-S1"/>
      <sheetName val="광주전남"/>
      <sheetName val="부대토공"/>
      <sheetName val="차선위치조서"/>
      <sheetName val="A1-DATA"/>
      <sheetName val="단면"/>
      <sheetName val="배명(단가)"/>
      <sheetName val="경산"/>
      <sheetName val="공사명입력"/>
      <sheetName val="참고자료"/>
      <sheetName val="데이타"/>
      <sheetName val="1련박스"/>
      <sheetName val="전기혼잡제경비(45)"/>
      <sheetName val="Pier 3"/>
      <sheetName val="A LINE"/>
      <sheetName val="C.배수관공"/>
      <sheetName val="옹벽식측구단위"/>
      <sheetName val="시중노임"/>
      <sheetName val="계약용량(서포)"/>
      <sheetName val="견적서세부내용"/>
      <sheetName val="견적내용입력"/>
      <sheetName val="Finansal tamamlanma Eğrisi"/>
      <sheetName val="TESİSAT"/>
      <sheetName val="Finansal_tamamlanma_Eğrisi"/>
      <sheetName val="구조물철거개소별명세"/>
      <sheetName val="_x0018__x0000_℀"/>
      <sheetName val="CODE"/>
      <sheetName val="MOTOR"/>
      <sheetName val="전기일위대가"/>
      <sheetName val="단가비교"/>
      <sheetName val="MATERIAL"/>
      <sheetName val="타견적(을)"/>
      <sheetName val="맨홀되메우기"/>
      <sheetName val="증감내역"/>
      <sheetName val="표준단면수량(출력안함)"/>
      <sheetName val="임목폐기물집계"/>
      <sheetName val="VS P-Q"/>
      <sheetName val="상반기손익차2총괄"/>
      <sheetName val="토공정보"/>
      <sheetName val="가시설(TYPE-A)"/>
      <sheetName val="1호맨홀가감수량"/>
      <sheetName val="1-1평균터파기고(1)"/>
      <sheetName val="1호맨홀수량산출"/>
      <sheetName val="IMPEADENCE MAP 취수장"/>
      <sheetName val="우수관로단위수량(300)"/>
      <sheetName val="내역검토사항"/>
      <sheetName val="간1"/>
      <sheetName val="공사예산서"/>
      <sheetName val="예산서(사급분)"/>
      <sheetName val="설계내역집계표"/>
      <sheetName val="간2"/>
      <sheetName val="총괄자재집계표"/>
      <sheetName val="수량총괄표"/>
      <sheetName val="간3"/>
      <sheetName val="품셈총괄표"/>
      <sheetName val="품셈"/>
      <sheetName val="간4"/>
      <sheetName val="부표총괄표"/>
      <sheetName val="부표"/>
      <sheetName val="간5"/>
      <sheetName val="별표총괄표"/>
      <sheetName val="별표"/>
      <sheetName val="운반거리"/>
      <sheetName val="간6"/>
      <sheetName val="간7"/>
      <sheetName val="Eq. Mobilization"/>
      <sheetName val="모델링"/>
      <sheetName val="하중계산"/>
      <sheetName val="6PILE__(돌출)1"/>
      <sheetName val="토공_갑지1"/>
      <sheetName val="총_괄_표1"/>
      <sheetName val="1062-X방향_"/>
      <sheetName val="3_공통공사대비"/>
      <sheetName val="제출내역_(2)"/>
      <sheetName val="1_설계조건"/>
      <sheetName val="8_PILE__(돌출)"/>
      <sheetName val="1__설계조건_2_단면가정_3__하중계산"/>
      <sheetName val="DATA_입력란"/>
      <sheetName val="BOX_본체"/>
      <sheetName val="6PILE_과속방지턱집계표!$K$12_(돌출)"/>
      <sheetName val="선적schedule_(2)"/>
      <sheetName val="4_2유효폭의_계산"/>
      <sheetName val="TOWER_10TON"/>
      <sheetName val="TOWER_12TON"/>
      <sheetName val="PAD_TR보호대기초"/>
      <sheetName val="전차선로_물량표"/>
      <sheetName val="3_하중산정4_지지력"/>
      <sheetName val="Summary "/>
      <sheetName val="Thiet bi"/>
      <sheetName val="DM.ChiPhi"/>
      <sheetName val="MAIN GATE HOUSE"/>
      <sheetName val="escon"/>
      <sheetName val="영동(D)"/>
      <sheetName val="6MONTHS"/>
      <sheetName val="264"/>
      <sheetName val="dongia (2)"/>
      <sheetName val="負荷集計（断熱不燃）"/>
      <sheetName val="Div26 - Elect"/>
      <sheetName val="6PILE__(돌출)2"/>
      <sheetName val="토공_갑지2"/>
      <sheetName val="총_괄_표2"/>
      <sheetName val="2_단면가정_1"/>
      <sheetName val="3BL공동구_수량1"/>
      <sheetName val="6PILE___돌출_1"/>
      <sheetName val="본선_토공_분배표1"/>
      <sheetName val="Sheet1_(2)1"/>
      <sheetName val="1062-X방향_1"/>
      <sheetName val="3_공통공사대비1"/>
      <sheetName val="제출내역_(2)1"/>
      <sheetName val="1_설계조건1"/>
      <sheetName val="8_PILE__(돌출)1"/>
      <sheetName val="단면_(2)1"/>
      <sheetName val="하도내역_(철콘)1"/>
      <sheetName val="1__설계조건_2_단면가정_3__하중계산1"/>
      <sheetName val="DATA_입력란1"/>
      <sheetName val="공사비증감(P4)_1"/>
      <sheetName val="2_교량(신설)"/>
      <sheetName val="간_지1"/>
      <sheetName val="S_중기사용료"/>
      <sheetName val="F301_3031"/>
      <sheetName val="plan&amp;section_of_foundation1"/>
      <sheetName val="design_load1"/>
      <sheetName val="working_load_at_the_btm_ft_1"/>
      <sheetName val="stability_check1"/>
      <sheetName val="design_criteria1"/>
      <sheetName val="01_견적내역서"/>
      <sheetName val="I_설계조건"/>
      <sheetName val="BOX(1_5X1_5)"/>
      <sheetName val="6PILE___돌_"/>
      <sheetName val="을_2"/>
      <sheetName val="을_1"/>
      <sheetName val="6PILE+옹벽집계!$G$6+옹벽집계!$H$10__(돌출"/>
      <sheetName val="2_대외공문"/>
      <sheetName val="CAL(1)_1"/>
      <sheetName val="Bend_fact_1"/>
      <sheetName val="STAFF_ANALYSIS1"/>
      <sheetName val="ASP_일반구간_250A"/>
      <sheetName val="1_토공"/>
      <sheetName val="2_단면가정"/>
      <sheetName val="Part_AB"/>
      <sheetName val="Part_I"/>
      <sheetName val="Part_M"/>
      <sheetName val="할증_"/>
      <sheetName val="입출재고현황_(2)"/>
      <sheetName val="01_인원현황_(계획)"/>
      <sheetName val="칠산대교_중앙부"/>
      <sheetName val="칠산대교_시종점부"/>
      <sheetName val="1_수인터널"/>
      <sheetName val="돌담교_상부수량"/>
      <sheetName val="소방현물"/>
      <sheetName val="소방현䀀"/>
      <sheetName val="소방현_x0000_"/>
      <sheetName val="도급견적가"/>
      <sheetName val="총집계"/>
      <sheetName val="공사개요"/>
      <sheetName val="보험료산출"/>
      <sheetName val="산출내역(4월)"/>
      <sheetName val="산출내역(5월) (2)"/>
      <sheetName val=" FURNACE현설"/>
      <sheetName val="EP0618"/>
      <sheetName val="대목"/>
      <sheetName val="토공사"/>
      <sheetName val="GAEYO"/>
      <sheetName val="_x0018_"/>
      <sheetName val="연결임시"/>
      <sheetName val="T13(P68~72,78)"/>
      <sheetName val="흄관기초"/>
      <sheetName val="0"/>
      <sheetName val="날개수량1.5"/>
      <sheetName val="변경내역대비표(2)"/>
      <sheetName val="일위대가(가설)"/>
      <sheetName val="01. 지사동"/>
      <sheetName val="집수정(600-700)"/>
      <sheetName val="6PILE  _돌_x005f_x001c__"/>
      <sheetName val="단가조사표"/>
      <sheetName val="목창호"/>
      <sheetName val="준검 내역서"/>
      <sheetName val="선급금신청서"/>
      <sheetName val="특2맨홀(차도)(T-A)"/>
      <sheetName val="특2맨홀(보도)(T-A)"/>
      <sheetName val="맨홀이음부 몰탈수량 집계표"/>
      <sheetName val="7.PILE  (돌출)"/>
      <sheetName val="작성"/>
      <sheetName val="danga"/>
      <sheetName val="ilch"/>
      <sheetName val="원가(조경)"/>
      <sheetName val="원가(토목)"/>
      <sheetName val="안정검토"/>
      <sheetName val="하수급견적대비"/>
      <sheetName val="99노임단가"/>
      <sheetName val="자판실행"/>
      <sheetName val="각형맨홀"/>
      <sheetName val="요율"/>
      <sheetName val="전체철근집계"/>
      <sheetName val="과속방지턱"/>
      <sheetName val="단가산출2"/>
      <sheetName val="중기사용료산출근거"/>
      <sheetName val="사리부설"/>
      <sheetName val="자재집계"/>
      <sheetName val="4-1_노무비(직영)"/>
      <sheetName val="3련_BOX"/>
      <sheetName val="총수량_(기성)"/>
      <sheetName val="제수변수량H2_15"/>
      <sheetName val="T_T_P_단위수량"/>
      <sheetName val="전선_및_전선관"/>
      <sheetName val="96보완계획7_12"/>
      <sheetName val="전체변경예정공정표_2012_07_30"/>
      <sheetName val="토공_total"/>
      <sheetName val="화재_탐지_설비"/>
      <sheetName val="6PILE_(돌출)"/>
      <sheetName val="외주현황_wq1"/>
      <sheetName val="REINF_"/>
      <sheetName val="P_M_별"/>
      <sheetName val="단위수량(출력X)"/>
      <sheetName val="RAB AR&amp;STR"/>
      <sheetName val="electrical"/>
      <sheetName val="setup"/>
      <sheetName val="기성집계"/>
      <sheetName val="breakdown"/>
      <sheetName val="main1"/>
      <sheetName val="RefG"/>
      <sheetName val="IRR sponsor"/>
      <sheetName val="laroux"/>
      <sheetName val="1.설계조건 "/>
      <sheetName val="2.단면1"/>
      <sheetName val="2.단면2"/>
      <sheetName val="3.토압계산"/>
      <sheetName val="4.하중계산"/>
      <sheetName val="5.안정검토"/>
      <sheetName val="5.안정검토 (2)"/>
      <sheetName val="6.벽체계산"/>
      <sheetName val="7.FOOTING 계산(직접기초)"/>
      <sheetName val="7.PILE "/>
      <sheetName val="FOOTING 계산(PILE기초)"/>
      <sheetName val="FOOTING계산(돌출)"/>
      <sheetName val="BM"/>
      <sheetName val="BALAN1"/>
      <sheetName val="(10) Other Costs5"/>
      <sheetName val="LAST UPDATE"/>
      <sheetName val="마감물량"/>
      <sheetName val="h-013211-2"/>
      <sheetName val="Bill summary of cost"/>
      <sheetName val="INTERIOR WALLS"/>
      <sheetName val="LLEGADA"/>
      <sheetName val="GAE8'97"/>
      <sheetName val="CFA"/>
      <sheetName val="Material Price"/>
      <sheetName val="2.223M_due to adj profit"/>
      <sheetName val="Land Dev't. Ph-1"/>
      <sheetName val="Benchmark"/>
      <sheetName val="GESTION FICHE"/>
      <sheetName val="TRADUCTION LISTES"/>
      <sheetName val="Table"/>
      <sheetName val="BQextra"/>
      <sheetName val="TOSHIBA-Structure"/>
      <sheetName val="8-31-98"/>
      <sheetName val="worksheet inchican"/>
      <sheetName val="combined 9-30"/>
      <sheetName val="일위대가(여기까지)"/>
      <sheetName val="금융"/>
      <sheetName val="추진공"/>
      <sheetName val="U형측구 표준단면도"/>
      <sheetName val="INPUT(덕도방향-시점)"/>
      <sheetName val="MANP"/>
      <sheetName val="SYSTEM 945 Air&amp;Nitrogen"/>
      <sheetName val="백분율"/>
      <sheetName val="Contents"/>
      <sheetName val="Form.A"/>
      <sheetName val="Electrical(ISBL)"/>
      <sheetName val="Form.C"/>
      <sheetName val="Form.D"/>
      <sheetName val="Form.E"/>
      <sheetName val="Form.F"/>
      <sheetName val="Form.G"/>
      <sheetName val="BOX_본체1"/>
      <sheetName val="6PILE_과속방지턱집계표!$K$12_(돌출)1"/>
      <sheetName val="선적schedule_(2)1"/>
      <sheetName val="4_2유효폭의_계산1"/>
      <sheetName val="TOWER_10TON1"/>
      <sheetName val="TOWER_12TON1"/>
      <sheetName val="PAD_TR보호대기초1"/>
      <sheetName val="전차선로_물량표1"/>
      <sheetName val="3_하중산정4_지지력1"/>
      <sheetName val="Summary_"/>
      <sheetName val="Thiet_bi"/>
      <sheetName val="DM_ChiPhi"/>
      <sheetName val="MAIN_GATE_HOUSE"/>
      <sheetName val="DANHPHAP"/>
      <sheetName val="tifico"/>
      <sheetName val="EQT-ESTN"/>
      <sheetName val="PTdam"/>
      <sheetName val="MTP"/>
      <sheetName val="포설list원본"/>
      <sheetName val="일위대가-1"/>
      <sheetName val="횡배수관"/>
      <sheetName val="직공시공계획서"/>
      <sheetName val="차선도색"/>
      <sheetName val="교대(A1)"/>
      <sheetName val="정공공사"/>
      <sheetName val="Open"/>
      <sheetName val="견적"/>
      <sheetName val="1회기성을"/>
      <sheetName val="미생물배양기 기초"/>
      <sheetName val="총괄내역"/>
      <sheetName val="깨؀"/>
      <sheetName val="깨٫"/>
      <sheetName val="일위대가-2"/>
      <sheetName val="98지급계획"/>
      <sheetName val="배수관토공산출"/>
      <sheetName val="연결원본-절대지우지말것"/>
      <sheetName val="6PILE_______G_6_______H_10____2"/>
      <sheetName val="6PILE_______G_6_______H_10____3"/>
      <sheetName val="95MAKER"/>
      <sheetName val="재료율"/>
      <sheetName val="중기"/>
      <sheetName val="방송(체육관)"/>
      <sheetName val="투입"/>
      <sheetName val="본실행경비"/>
      <sheetName val="현장관리비 산출내역"/>
      <sheetName val="관로연장산출"/>
      <sheetName val="격점관로집계"/>
      <sheetName val="STEEL_BOX_단면설계(SEC_8)"/>
      <sheetName val="01__지사동"/>
      <sheetName val="하천하류_철근수량_집계표"/>
      <sheetName val="2_하중산정"/>
      <sheetName val="1_설계기준"/>
      <sheetName val="입찰내역_발주처_양식"/>
      <sheetName val="datasheet"/>
      <sheetName val="방배2E"/>
      <sheetName val="일용노임단가"/>
      <sheetName val="이형관"/>
      <sheetName val="PM Demolition "/>
      <sheetName val="갈현동"/>
      <sheetName val="wall"/>
      <sheetName val="Y_WORK"/>
      <sheetName val="Master"/>
      <sheetName val="DGCT"/>
      <sheetName val="Ts"/>
      <sheetName val="TH"/>
      <sheetName val="Bia"/>
      <sheetName val="Vattu"/>
      <sheetName val="XL4Poppy"/>
      <sheetName val="6PILE  _돌_x005f_x005f_x005f_x001c__"/>
      <sheetName val="DG duoi"/>
      <sheetName val="6PILE__(돌출)3"/>
      <sheetName val="토공_갑지3"/>
      <sheetName val="총_괄_표3"/>
      <sheetName val="2_단면가정_2"/>
      <sheetName val="3BL공동구_수량2"/>
      <sheetName val="6PILE___돌출_2"/>
      <sheetName val="Summary_1"/>
      <sheetName val="Thiet_bi1"/>
      <sheetName val="DM_ChiPhi1"/>
      <sheetName val="dongia_(2)"/>
      <sheetName val="RAB_AR&amp;STR"/>
      <sheetName val="Div26_-_Elect"/>
      <sheetName val="본선_토공_분배표2"/>
      <sheetName val="Sheet1_(2)2"/>
      <sheetName val="1062-X방향_2"/>
      <sheetName val="3_공통공사대비2"/>
      <sheetName val="제출내역_(2)2"/>
      <sheetName val="1_설계조건2"/>
      <sheetName val="8_PILE__(돌출)2"/>
      <sheetName val="단면_(2)2"/>
      <sheetName val="하도내역_(철콘)2"/>
      <sheetName val="1__설계조건_2_단면가정_3__하중계산2"/>
      <sheetName val="DATA_입력란2"/>
      <sheetName val="공사비증감(P4)_2"/>
      <sheetName val="BOX_본체2"/>
      <sheetName val="6PILE_과속방지턱집계표!$K$12_(돌출)2"/>
      <sheetName val="F301_3032"/>
      <sheetName val="plan&amp;section_of_foundation2"/>
      <sheetName val="design_load2"/>
      <sheetName val="working_load_at_the_btm_ft_2"/>
      <sheetName val="stability_check2"/>
      <sheetName val="design_criteria2"/>
      <sheetName val="선적schedule_(2)2"/>
      <sheetName val="4_2유효폭의_계산2"/>
      <sheetName val="TOWER_10TON2"/>
      <sheetName val="TOWER_12TON2"/>
      <sheetName val="PAD_TR보호대기초2"/>
      <sheetName val="전차선로_물량표2"/>
      <sheetName val="CAL(1)_2"/>
      <sheetName val="Bend_fact_2"/>
      <sheetName val="STAFF_ANALYSIS2"/>
      <sheetName val="3_하중산정4_지지력2"/>
      <sheetName val="간_지11"/>
      <sheetName val="01_견적내역서1"/>
      <sheetName val="Part_AB1"/>
      <sheetName val="Part_I1"/>
      <sheetName val="Part_M1"/>
      <sheetName val="할증_1"/>
      <sheetName val="6PILE+옹벽집계!$G$6+옹벽집계!$H$10__(돌1"/>
      <sheetName val="S_중기사용료1"/>
      <sheetName val="3련_BOX1"/>
      <sheetName val="MAIN_GATE_HOUSE1"/>
      <sheetName val="ASP_일반구간_250A1"/>
      <sheetName val="2_교량(신설)1"/>
      <sheetName val="I_설계조건1"/>
      <sheetName val="01_인원현황_(계획)1"/>
      <sheetName val="돌담교_상부수량1"/>
      <sheetName val="1_수인터널1"/>
      <sheetName val="6PILE___돌_x005f_x001c__"/>
      <sheetName val="아파트 기성내역서"/>
      <sheetName val="공정"/>
      <sheetName val="dongia_(2)1"/>
      <sheetName val="Div26_-_Elect1"/>
      <sheetName val="RAB_AR&amp;STR1"/>
      <sheetName val="시멘트_및_골재량_(슬래브)"/>
      <sheetName val="시멘트_및_골재량_(거더)"/>
      <sheetName val="산1~6"/>
      <sheetName val="중기조종사 단위단가"/>
      <sheetName val="금액결정"/>
      <sheetName val="횡배위치"/>
      <sheetName val="철근단면적"/>
      <sheetName val="Y-WORK"/>
      <sheetName val="출입구총집계"/>
      <sheetName val="지장물현황"/>
      <sheetName val="분묘 총 현황"/>
      <sheetName val="지하매설물조서"/>
      <sheetName val="지장물도면"/>
      <sheetName val="토공집계"/>
      <sheetName val="단위가격"/>
      <sheetName val="견적 (2)"/>
      <sheetName val="USGC"/>
      <sheetName val="Equip."/>
      <sheetName val="database"/>
      <sheetName val="INFOR-ST"/>
      <sheetName val="TEN CONG TRINH"/>
      <sheetName val="Notes"/>
      <sheetName val="BANG TONG HOP (2)"/>
      <sheetName val="AUTOMATIC SELECT"/>
      <sheetName val="단면치수"/>
      <sheetName val="가설대가"/>
      <sheetName val="토공대가"/>
      <sheetName val="구조대가"/>
      <sheetName val="포설대가1"/>
      <sheetName val="부대대가"/>
      <sheetName val="정산"/>
      <sheetName val="Cash Out Table"/>
      <sheetName val="Net Cash Table"/>
      <sheetName val="HVAC"/>
      <sheetName val="Riesgos y Oportunidades"/>
      <sheetName val="총수량_(기성)1"/>
      <sheetName val="4-1_노무비(직영)1"/>
      <sheetName val="을_21"/>
      <sheetName val="을_11"/>
      <sheetName val="2_단면가정1"/>
      <sheetName val="입출재고현황_(2)1"/>
      <sheetName val="1_토공1"/>
      <sheetName val="제수변수량H2_151"/>
      <sheetName val="T_T_P_단위수량1"/>
      <sheetName val="BOX(1_5X1_5)1"/>
      <sheetName val="칠산대교_중앙부1"/>
      <sheetName val="칠산대교_시종점부1"/>
      <sheetName val="96보완계획7_121"/>
      <sheetName val="전선_및_전선관1"/>
      <sheetName val="2_대외공문1"/>
      <sheetName val="전체변경예정공정표_2012_07_301"/>
      <sheetName val="토공_total1"/>
      <sheetName val="외주현황_wq11"/>
      <sheetName val="6PILE_(돌출)1"/>
      <sheetName val="P_M_별1"/>
      <sheetName val="화재_탐지_설비1"/>
      <sheetName val="자재_집계표"/>
      <sheetName val="REINF_1"/>
      <sheetName val="트랜치_집수정_연결관-연장산출서"/>
      <sheetName val="산출내역(5월)_(2)"/>
      <sheetName val="℀"/>
      <sheetName val="Pier_3"/>
      <sheetName val="Eq__Mobilization"/>
      <sheetName val="IRR_sponsor"/>
      <sheetName val="1_설계조건_"/>
      <sheetName val="2_단면1"/>
      <sheetName val="2_단면2"/>
      <sheetName val="3_토압계산"/>
      <sheetName val="4_하중계산"/>
      <sheetName val="5_안정검토"/>
      <sheetName val="5_안정검토_(2)"/>
      <sheetName val="6_벽체계산"/>
      <sheetName val="7_FOOTING_계산(직접기초)"/>
      <sheetName val="7_PILE_"/>
      <sheetName val="FOOTING_계산(PILE기초)"/>
      <sheetName val="(10)_Other_Costs5"/>
      <sheetName val="LAST_UPDATE"/>
      <sheetName val="Bill_summary_of_cost"/>
      <sheetName val="INTERIOR_WALLS"/>
      <sheetName val="Material_Price"/>
      <sheetName val="2_223M_due_to_adj_profit"/>
      <sheetName val="Land_Dev't__Ph-1"/>
      <sheetName val="GESTION_FICHE"/>
      <sheetName val="TRADUCTION_LISTES"/>
      <sheetName val="_FURNACE현설"/>
      <sheetName val="Finansal_tamamlanma_Eğrisi1"/>
      <sheetName val="A_LINE"/>
      <sheetName val="C_배수관공"/>
      <sheetName val="날개수량1_5"/>
      <sheetName val="맨홀이음부_몰탈수량_집계표"/>
      <sheetName val="U형측구_표준단면도"/>
      <sheetName val="SYSTEM_945_Air&amp;Nitrogen"/>
      <sheetName val="PM_Demolition_"/>
      <sheetName val="Form_A"/>
      <sheetName val="Form_C"/>
      <sheetName val="Form_D"/>
      <sheetName val="Form_E"/>
      <sheetName val="Form_F"/>
      <sheetName val="Form_G"/>
      <sheetName val="현장관리비_산출내역"/>
      <sheetName val="7_PILE__(돌출)"/>
      <sheetName val="분묘_총_현황"/>
      <sheetName val="준검_내역서"/>
      <sheetName val="잡비계산"/>
      <sheetName val="보고서"/>
      <sheetName val="기본단가"/>
      <sheetName val="인건비단가"/>
      <sheetName val="상부하중"/>
      <sheetName val="풍하중1"/>
      <sheetName val="음성방향"/>
      <sheetName val="1공구산출내역서"/>
      <sheetName val="SLAB"/>
      <sheetName val="S_중기사용료2"/>
      <sheetName val="1_토공2"/>
      <sheetName val="01_견적내역서2"/>
      <sheetName val="6PILE__(돌출)4"/>
      <sheetName val="2_단면가정_3"/>
      <sheetName val="6PILE___돌출_3"/>
      <sheetName val="3BL공동구_수량3"/>
      <sheetName val="하도내역_(철콘)3"/>
      <sheetName val="본선_토공_분배표3"/>
      <sheetName val="Sheet1_(2)3"/>
      <sheetName val="8_PILE__(돌출)3"/>
      <sheetName val="S_중기사용료3"/>
      <sheetName val="단면_(2)3"/>
      <sheetName val="3_공통공사대비3"/>
      <sheetName val="1062-X방향_3"/>
      <sheetName val="공사비증감(P4)_3"/>
      <sheetName val="1__설계조건_2_단면가정_3__하중계산3"/>
      <sheetName val="DATA_입력란3"/>
      <sheetName val="1_토공3"/>
      <sheetName val="01_견적내역서3"/>
      <sheetName val="제출내역_(2)3"/>
      <sheetName val="기계경비(시간당)"/>
      <sheetName val="램머"/>
      <sheetName val="식재인부"/>
      <sheetName val="시설물기초"/>
      <sheetName val="분석"/>
      <sheetName val="수자재단위당"/>
      <sheetName val="유리"/>
      <sheetName val="NAI"/>
      <sheetName val="품셈총_x0000__x0000_"/>
      <sheetName val="수목데이타 "/>
      <sheetName val="물가자료"/>
      <sheetName val="가로등내역서"/>
      <sheetName val="교사기준면적(초등)"/>
      <sheetName val="암거날개벽재료집계"/>
      <sheetName val="용산3(영광)"/>
      <sheetName val="_x0018_?℀"/>
      <sheetName val="기계공사"/>
      <sheetName val="공사비총"/>
      <sheetName val="125x125"/>
      <sheetName val="Du lieu ban dau"/>
      <sheetName val="Earthwork"/>
      <sheetName val="149-2"/>
      <sheetName val="Đon gia"/>
      <sheetName val="Duc_bk"/>
      <sheetName val="Đơn Giá "/>
      <sheetName val="Config"/>
      <sheetName val="TH_CPTB"/>
      <sheetName val="CP Khac cuoc VC"/>
      <sheetName val="Rates"/>
      <sheetName val="T.KE CP1"/>
      <sheetName val="Rekap Addendum"/>
      <sheetName val="Hrg.Sat"/>
      <sheetName val="Sec I ML"/>
      <sheetName val=" PE-F-42 MR 9 Manpower"/>
      <sheetName val="On Time"/>
      <sheetName val="Curup"/>
      <sheetName val="Prabu"/>
      <sheetName val="PESANTREN"/>
      <sheetName val="G"/>
      <sheetName val="A"/>
      <sheetName val="BG"/>
      <sheetName val="Parem"/>
      <sheetName val="SEX"/>
      <sheetName val="Takeoff"/>
      <sheetName val="INFO"/>
      <sheetName val="B3A - TOWER A"/>
      <sheetName val="Bill of Qty MEP"/>
      <sheetName val="ctTBA"/>
      <sheetName val="PNT_QUOT__3"/>
      <sheetName val="COAT_WRAP_QIOT__3"/>
      <sheetName val="Nhan cong"/>
      <sheetName val="Gld"/>
      <sheetName val="Gxd"/>
      <sheetName val="QD957"/>
      <sheetName val="공사개요-C"/>
      <sheetName val="Items"/>
      <sheetName val="HESO"/>
      <sheetName val="TOTAL SUMMARY"/>
      <sheetName val="우배수"/>
      <sheetName val="J直材4"/>
      <sheetName val="전계가"/>
      <sheetName val="ACUNIT"/>
      <sheetName val="98수문일위"/>
      <sheetName val="평균터파기고(1-2,ASP)"/>
      <sheetName val="제1종배수관"/>
      <sheetName val="제2종배수관"/>
      <sheetName val="제4종배수관"/>
      <sheetName val="토목공사"/>
      <sheetName val="0226"/>
      <sheetName val="CFS3"/>
      <sheetName val="F4-F7"/>
      <sheetName val="검사원"/>
      <sheetName val="기성요약서"/>
      <sheetName val="원가계산서"/>
      <sheetName val="공종별집계표"/>
      <sheetName val="간지1"/>
      <sheetName val="순공사비산출서"/>
      <sheetName val="#첨부서류"/>
      <sheetName val="목차"/>
      <sheetName val="보험료정산내역서"/>
      <sheetName val="산갑"/>
      <sheetName val="안전관리비사용내역서(총괄표)"/>
      <sheetName val="품질갑지"/>
      <sheetName val="매몰부검측갑지"/>
      <sheetName val="관급수불부갑지"/>
      <sheetName val="사급수불부갑지"/>
      <sheetName val="노무비지급대장갑지"/>
      <sheetName val="사진대지갑"/>
      <sheetName val="기성사진대지"/>
      <sheetName val="기성검사사진"/>
      <sheetName val="1.사유서"/>
      <sheetName val="부재별산출서"/>
      <sheetName val="CAUDIT"/>
      <sheetName val="능률"/>
      <sheetName val="동력부하계산"/>
      <sheetName val="WORK"/>
      <sheetName val="안정계산"/>
      <sheetName val="도"/>
      <sheetName val="구성비"/>
      <sheetName val="배수공집계표"/>
      <sheetName val="하중산정"/>
      <sheetName val="공정계획(내부계획25%,내부w.f)"/>
      <sheetName val="AILC004"/>
      <sheetName val="시설물일위"/>
      <sheetName val="잡석,기타"/>
      <sheetName val="토공 (3)"/>
      <sheetName val="연장,면적"/>
      <sheetName val="보강토옹벽총계"/>
      <sheetName val="토공 (2)"/>
      <sheetName val="우수공수량총괄"/>
      <sheetName val="오수공총괄"/>
      <sheetName val="상수총괄"/>
      <sheetName val=" 비점오염저감시설"/>
      <sheetName val="세륜장"/>
      <sheetName val="소도3교"/>
      <sheetName val="간접1"/>
      <sheetName val="공예을"/>
      <sheetName val="SC1"/>
      <sheetName val="현장지지물물량"/>
      <sheetName val="IncStat 03-04"/>
      <sheetName val="IncStat 03  "/>
      <sheetName val="Авансы по СНГ"/>
      <sheetName val="LOADDAT"/>
      <sheetName val="UNIT 3"/>
      <sheetName val="Cashflow Analysis"/>
      <sheetName val="VC2 8.98"/>
      <sheetName val="적용환율"/>
      <sheetName val="BREAKDOWN(철거설치)"/>
      <sheetName val="경비2내역"/>
      <sheetName val="Item#9.3"/>
      <sheetName val="Item#1.9"/>
      <sheetName val="Item#6.7"/>
      <sheetName val="Item#2.6"/>
      <sheetName val="Item#4.10"/>
      <sheetName val="Item#5.8"/>
      <sheetName val="Item#7.21"/>
      <sheetName val="Item#3.8"/>
      <sheetName val="Item#8.7"/>
      <sheetName val="DESBAST"/>
      <sheetName val="Arch"/>
      <sheetName val="チューブ仕様"/>
      <sheetName val="Insulation_Utl_Off"/>
      <sheetName val="Note_Piping"/>
      <sheetName val="Forecast"/>
      <sheetName val="part j"/>
      <sheetName val="Part B"/>
      <sheetName val="UPA (C)"/>
      <sheetName val="Regenerator  Concrete Structure"/>
      <sheetName val="Ex-Rate"/>
      <sheetName val="WORKER"/>
      <sheetName val="Schedule S-Curve Revision#3"/>
      <sheetName val="Master Data"/>
      <sheetName val="石炭性状"/>
      <sheetName val="PSV2701F"/>
      <sheetName val="DESBASTE"/>
      <sheetName val="세목전체"/>
      <sheetName val="투자필요검토서(복수업체추천서 포함)"/>
      <sheetName val="소요자재"/>
      <sheetName val="노무산출서"/>
      <sheetName val="토공_갑지4"/>
      <sheetName val="TOWER_10TON3"/>
      <sheetName val="TOWER_12TON3"/>
      <sheetName val="F301_3033"/>
      <sheetName val="plan&amp;section_of_foundation3"/>
      <sheetName val="design_load3"/>
      <sheetName val="working_load_at_the_btm_ft_3"/>
      <sheetName val="stability_check3"/>
      <sheetName val="design_criteria3"/>
      <sheetName val="선적schedule_(2)3"/>
      <sheetName val="총_괄_표4"/>
      <sheetName val="간_지12"/>
      <sheetName val="BOX_본체3"/>
      <sheetName val="PAD_TR보호대기초3"/>
      <sheetName val="전차선로_물량표3"/>
      <sheetName val="6PILE_과속방지턱집계표!$K$12_(돌출)3"/>
      <sheetName val="6PILE+옹벽집계!$G$6+옹벽집계!$H$10__(돌2"/>
      <sheetName val="3_하중산정4_지지력3"/>
      <sheetName val="4_2유효폭의_계산3"/>
      <sheetName val="01_인원현황_(계획)2"/>
      <sheetName val="2_교량(신설)2"/>
      <sheetName val="I_설계조건2"/>
      <sheetName val="Part_AB2"/>
      <sheetName val="Part_I2"/>
      <sheetName val="Part_M2"/>
      <sheetName val="CAL(1)_3"/>
      <sheetName val="Bend_fact_3"/>
      <sheetName val="STAFF_ANALYSIS3"/>
      <sheetName val="1_설계조건3"/>
      <sheetName val="할증_2"/>
      <sheetName val="돌담교_상부수량2"/>
      <sheetName val="1_수인터널2"/>
      <sheetName val="3련_BOX2"/>
      <sheetName val="ASP_일반구간_250A2"/>
      <sheetName val="2_하중산정1"/>
      <sheetName val="1_설계기준1"/>
      <sheetName val="Form_A1"/>
      <sheetName val="Form_C1"/>
      <sheetName val="Form_D1"/>
      <sheetName val="Form_E1"/>
      <sheetName val="Form_F1"/>
      <sheetName val="Form_G1"/>
      <sheetName val="_FURNACE현설1"/>
      <sheetName val="입찰내역_발주처_양식1"/>
      <sheetName val="하천하류_철근수량_집계표1"/>
      <sheetName val="트랜치_집수정_연결관-연장산출서1"/>
      <sheetName val="Summary_2"/>
      <sheetName val="Thiet_bi2"/>
      <sheetName val="DM_ChiPhi2"/>
      <sheetName val="MAIN_GATE_HOUSE2"/>
      <sheetName val="Pier_31"/>
      <sheetName val="산출내역(5월)_(2)1"/>
      <sheetName val="STEEL_BOX_단면설계(SEC_8)1"/>
      <sheetName val="시멘트_및_골재량_(슬래브)1"/>
      <sheetName val="시멘트_및_골재량_(거더)1"/>
      <sheetName val="자재_집계표1"/>
      <sheetName val="6PILE___돌_x005f_x001c__1"/>
      <sheetName val="Eq__Mobilization1"/>
      <sheetName val="01__지사동1"/>
      <sheetName val="A_LINE1"/>
      <sheetName val="C_배수관공1"/>
      <sheetName val="Finansal_tamamlanma_Eğrisi2"/>
      <sheetName val="TEST1"/>
      <sheetName val="이토변실"/>
      <sheetName val="역T형(H=6.0) (2)"/>
      <sheetName val="관경결정"/>
      <sheetName val="TTL"/>
      <sheetName val="6PILE_옹_____G_6_옹_____H_10____2"/>
      <sheetName val="01"/>
      <sheetName val="Sheet9"/>
      <sheetName val="Sheet10"/>
      <sheetName val="전기자료"/>
      <sheetName val="IBASE"/>
      <sheetName val="EARTH WORKS"/>
      <sheetName val="TBVL"/>
      <sheetName val="TLG Type"/>
      <sheetName val="FAB별"/>
      <sheetName val="運転条件一覧"/>
      <sheetName val="_x005f_xffff__x005f_xffff__x005f_xffff__x005f_xffff_"/>
      <sheetName val="_x005f_x0018__x005f_x0000_℀"/>
      <sheetName val="내부산출서"/>
      <sheetName val="C-制_x0010__x0000_"/>
      <sheetName val="공통부대비"/>
      <sheetName val="IGCC査定"/>
      <sheetName val="본사인상전"/>
      <sheetName val="환경기계공정표 (3)"/>
      <sheetName val="제경비율"/>
      <sheetName val="시산표"/>
      <sheetName val="1호맨홀가시설토공(2~4)"/>
      <sheetName val="1호맨홀토공 (4)"/>
      <sheetName val="1호맨홀연결관토공 (2)"/>
      <sheetName val="Sheet6"/>
      <sheetName val="견적을지"/>
      <sheetName val="XXXXXX"/>
      <sheetName val="도면자료제출일정"/>
      <sheetName val="L밽P"/>
      <sheetName val="L밽©"/>
      <sheetName val="L_x0002__x0000_"/>
      <sheetName val="터널조도"/>
      <sheetName val="노임이"/>
      <sheetName val="도급원가"/>
      <sheetName val="상행-교대(A1-A2)"/>
      <sheetName val="G2설비도급"/>
      <sheetName val="부서별(배부후)_계획"/>
      <sheetName val="Comps"/>
      <sheetName val="예산총괄표"/>
      <sheetName val="재료비"/>
      <sheetName val="경비총괄표"/>
      <sheetName val="1. 검사비외"/>
      <sheetName val="3.공사운영비"/>
      <sheetName val="2.외주공사비"/>
      <sheetName val="본사공가현황"/>
      <sheetName val="기본단가표"/>
      <sheetName val="INSTR"/>
      <sheetName val="토량1-1"/>
      <sheetName val="종배수관"/>
      <sheetName val="마산Z꬀"/>
      <sheetName val="TEL"/>
      <sheetName val="현장조사"/>
      <sheetName val="맨홀_공사비"/>
      <sheetName val="수목표준대가"/>
      <sheetName val="임목폐기_x0000_挳ƀ"/>
      <sheetName val="8.석축단위(H=1.5M)"/>
      <sheetName val="Equip_"/>
      <sheetName val="plumbing"/>
      <sheetName val="pro ra op"/>
      <sheetName val="grafik"/>
      <sheetName val="Sch"/>
      <sheetName val="HARGA MATERIAL"/>
      <sheetName val="CH-RANC"/>
      <sheetName val="Competitors"/>
      <sheetName val="VV-REV2"/>
      <sheetName val="DIV.1"/>
      <sheetName val="analisa"/>
      <sheetName val="ALAT"/>
      <sheetName val="BAHAN"/>
      <sheetName val="Analisa Harga"/>
      <sheetName val="BQ"/>
      <sheetName val="hsp-STR-ARS"/>
      <sheetName val="Summary"/>
      <sheetName val="Analisa Harga Satuan"/>
      <sheetName val="Bank"/>
      <sheetName val="Hrg Satuan"/>
      <sheetName val="Public Area"/>
      <sheetName val="analis standar(8m)"/>
      <sheetName val="GRAND TOTAL"/>
      <sheetName val="div2"/>
      <sheetName val="Daf 1"/>
      <sheetName val="EQ_an"/>
      <sheetName val="LISTRIK"/>
      <sheetName val="VA_code"/>
      <sheetName val="Persiapan"/>
      <sheetName val="95삼성급(본사)"/>
      <sheetName val="TB"/>
      <sheetName val="Spec ME"/>
      <sheetName val="Balok"/>
      <sheetName val="Factor"/>
      <sheetName val="BOQ CBM"/>
      <sheetName val="PileCap"/>
      <sheetName val="REQDELTA"/>
      <sheetName val="BAG_2"/>
      <sheetName val="I_KAMAR"/>
      <sheetName val="Analisa HSP"/>
      <sheetName val="Pipe"/>
      <sheetName val="ELEC_DCI"/>
      <sheetName val="INST_DCI"/>
      <sheetName val="RAB"/>
      <sheetName val="PRO_DCI"/>
      <sheetName val="HVAC_DCI"/>
      <sheetName val="PIPE_DCI"/>
      <sheetName val="4-Basic Price"/>
      <sheetName val="villa"/>
      <sheetName val="Harsat Upah"/>
      <sheetName val="Perhitungan Besi"/>
      <sheetName val="ANL"/>
      <sheetName val="Cash Flow bulanan"/>
      <sheetName val="H.Satuan"/>
      <sheetName val="Perm. Test"/>
      <sheetName val="schalt"/>
      <sheetName val="schtng"/>
      <sheetName val="schbhn"/>
      <sheetName val="기안"/>
      <sheetName val="개산공사비"/>
      <sheetName val="깨_x0000_"/>
      <sheetName val="40인공산출서"/>
      <sheetName val="40산출기초"/>
      <sheetName val="40전기실"/>
      <sheetName val="40전력간선"/>
      <sheetName val="40용접기용"/>
      <sheetName val="40전등"/>
      <sheetName val="40RACE WAY"/>
      <sheetName val="40전열"/>
      <sheetName val="30신설일위대가"/>
      <sheetName val="30집계표"/>
      <sheetName val="__"/>
      <sheetName val="1,2공구원가계산서"/>
      <sheetName val="집 계 표"/>
      <sheetName val="상 부"/>
      <sheetName val="착공내역서"/>
      <sheetName val="상반기손익차2瓐쓏"/>
      <sheetName val="6PILE__(돌출)5"/>
      <sheetName val="4_2유효폭의_계산4"/>
      <sheetName val="6PILE___돌출_4"/>
      <sheetName val="토공_갑지5"/>
      <sheetName val="3BL공동구_수량4"/>
      <sheetName val="하도내역_(철콘)4"/>
      <sheetName val="본선_토공_분배표4"/>
      <sheetName val="BOX_본체4"/>
      <sheetName val="Sheet1_(2)4"/>
      <sheetName val="2_단면가정_4"/>
      <sheetName val="1062-X방향_4"/>
      <sheetName val="1__설계조건_2_단면가정_3__하중계산4"/>
      <sheetName val="DATA_입력란4"/>
      <sheetName val="3_공통공사대비4"/>
      <sheetName val="단면_(2)4"/>
      <sheetName val="총_괄_표5"/>
      <sheetName val="6PILE+옹벽집계!$G$6+옹벽집계!$H$10__(돌3"/>
      <sheetName val="8_PILE__(돌출)4"/>
      <sheetName val="TOWER_10TON4"/>
      <sheetName val="TOWER_12TON4"/>
      <sheetName val="공사비증감(P4)_4"/>
      <sheetName val="6PILE_과속방지턱집계표!$K$12_(돌출)4"/>
      <sheetName val="제출내역_(2)4"/>
      <sheetName val="간_지13"/>
      <sheetName val="3_하중산정4_지지력4"/>
      <sheetName val="F301_3034"/>
      <sheetName val="plan&amp;section_of_foundation4"/>
      <sheetName val="design_load4"/>
      <sheetName val="working_load_at_the_btm_ft_4"/>
      <sheetName val="stability_check4"/>
      <sheetName val="design_criteria4"/>
      <sheetName val="선적schedule_(2)4"/>
      <sheetName val="PAD_TR보호대기초4"/>
      <sheetName val="I_설계조건3"/>
      <sheetName val="전차선로_물량표4"/>
      <sheetName val="1_설계조건4"/>
      <sheetName val="칠산대교_중앙부2"/>
      <sheetName val="칠산대교_시종점부2"/>
      <sheetName val="을_22"/>
      <sheetName val="을_12"/>
      <sheetName val="BOX(1_5X1_5)2"/>
      <sheetName val="2_교량(신설)3"/>
      <sheetName val="2_하중산정2"/>
      <sheetName val="Part_AB3"/>
      <sheetName val="Part_I3"/>
      <sheetName val="Part_M3"/>
      <sheetName val="2_단면가정2"/>
      <sheetName val="할증_3"/>
      <sheetName val="CAL(1)_4"/>
      <sheetName val="Bend_fact_4"/>
      <sheetName val="STAFF_ANALYSIS4"/>
      <sheetName val="ASP_일반구간_250A3"/>
      <sheetName val="01_인원현황_(계획)3"/>
      <sheetName val="토공_total2"/>
      <sheetName val="입출재고현황_(2)2"/>
      <sheetName val="돌담교_상부수량3"/>
      <sheetName val="1_수인터널3"/>
      <sheetName val="3련_BOX3"/>
      <sheetName val="총수량_(기성)2"/>
      <sheetName val="4-1_노무비(직영)2"/>
      <sheetName val="전선_및_전선관2"/>
      <sheetName val="제수변수량H2_152"/>
      <sheetName val="전체변경예정공정표_2012_07_302"/>
      <sheetName val="96보완계획7_122"/>
      <sheetName val="P_M_별2"/>
      <sheetName val="1_설계기준2"/>
      <sheetName val="T_T_P_단위수량2"/>
      <sheetName val="2_대외공문2"/>
      <sheetName val="외주현황_wq12"/>
      <sheetName val="화재_탐지_설비2"/>
      <sheetName val="6PILE_(돌출)2"/>
      <sheetName val="입찰내역_발주처_양식2"/>
      <sheetName val="트랜치_집수정_연결관-연장산출서2"/>
      <sheetName val="Summary_3"/>
      <sheetName val="Thiet_bi3"/>
      <sheetName val="DM_ChiPhi3"/>
      <sheetName val="MAIN_GATE_HOUSE3"/>
      <sheetName val="Pier_32"/>
      <sheetName val="하천하류_철근수량_집계표2"/>
      <sheetName val="REINF_2"/>
      <sheetName val="STEEL_BOX_단면설계(SEC_8)2"/>
      <sheetName val="자재_집계표2"/>
      <sheetName val="시멘트_및_골재량_(슬래브)2"/>
      <sheetName val="시멘트_및_골재량_(거더)2"/>
      <sheetName val="A_LINE2"/>
      <sheetName val="C_배수관공2"/>
      <sheetName val="Finansal_tamamlanma_Eğrisi3"/>
      <sheetName val="_FURNACE현설2"/>
      <sheetName val="산출내역(5월)_(2)2"/>
      <sheetName val="01__지사동2"/>
      <sheetName val="Form_A2"/>
      <sheetName val="Form_C2"/>
      <sheetName val="Form_D2"/>
      <sheetName val="Form_E2"/>
      <sheetName val="Form_F2"/>
      <sheetName val="Form_G2"/>
      <sheetName val="dongia_(2)2"/>
      <sheetName val="Div26_-_Elect2"/>
      <sheetName val="RAB_AR&amp;STR2"/>
      <sheetName val="6PILE___돌_x005f_x001c__2"/>
      <sheetName val="VS_P-Q"/>
      <sheetName val="중기조종사_단위단가"/>
      <sheetName val="Eq__Mobilization2"/>
      <sheetName val="worksheet_inchican"/>
      <sheetName val="combined_9-30"/>
      <sheetName val="미생물배양기_기초"/>
      <sheetName val="6PILE___돌_x005f_x005f_x005f_x001c__"/>
      <sheetName val="DG_duoi"/>
      <sheetName val="IMPEADENCE_MAP_취수장"/>
      <sheetName val="아파트_기성내역서"/>
      <sheetName val="TEN_CONG_TRINH"/>
      <sheetName val="BANG_TONG_HOP_(2)"/>
      <sheetName val="AUTOMATIC_SELECT"/>
      <sheetName val="Riesgos_y_Oportunidades"/>
      <sheetName val="?℀"/>
      <sheetName val="투자필요검토서(복수업체추천서_포함)"/>
      <sheetName val="공정계획(내부계획25%,내부w_f)"/>
      <sheetName val="Cash_Out_Table"/>
      <sheetName val="Net_Cash_Table"/>
      <sheetName val="도로단위당"/>
      <sheetName val="Cons.Val"/>
      <sheetName val="EQUIPOS"/>
      <sheetName val="33628-Rev. A"/>
      <sheetName val="01_견적내역서4"/>
      <sheetName val="S_중기사용료4"/>
      <sheetName val="1_토공4"/>
      <sheetName val="주차구획선수량"/>
      <sheetName val="방배동내역(리라)"/>
      <sheetName val="Harga"/>
      <sheetName val="trf(36%)"/>
      <sheetName val="DGchitiet "/>
      <sheetName val="consilidate"/>
      <sheetName val="HS"/>
      <sheetName val="GIAVLIEU"/>
      <sheetName val="C_d"/>
      <sheetName val="1_MV"/>
      <sheetName val="Parameter"/>
      <sheetName val="CAPVC"/>
      <sheetName val="6PILE___돌_x001c__"/>
      <sheetName val="Tong du toan"/>
      <sheetName val="GENERAL REQUIREMENTS"/>
      <sheetName val="CIM"/>
      <sheetName val="SP10"/>
      <sheetName val="설계예산2"/>
      <sheetName val="도급"/>
      <sheetName val="옹벽_x0000__x0000_Ԁ"/>
      <sheetName val="시멘트 및 골ꍈ┊楀◞_x0000_"/>
      <sheetName val="시멘트 및 골_xdc48_ʉꍈ&gt;㱀ᇈ뮰"/>
      <sheetName val="외자배_x0000_"/>
      <sheetName val="조명율표"/>
      <sheetName val="PERSONNELIST"/>
      <sheetName val="Foglio1"/>
      <sheetName val="Bored Pile"/>
      <sheetName val="slipsumpR"/>
      <sheetName val="bridge # 1"/>
      <sheetName val="mat'ls"/>
      <sheetName val="03-13 Anticipated"/>
      <sheetName val="03-13 Approved"/>
      <sheetName val="hauling"/>
      <sheetName val="ﾄﾞﾊﾞｲFUEL GAS追見"/>
      <sheetName val="Inputs"/>
      <sheetName val="BD"/>
      <sheetName val="Others"/>
      <sheetName val="sum mdc"/>
      <sheetName val="0000"/>
      <sheetName val="derive"/>
      <sheetName val="List Equip"/>
      <sheetName val="LabCost"/>
      <sheetName val="MatCost"/>
      <sheetName val="Concrete"/>
      <sheetName val="Process C (1-166)"/>
      <sheetName val="4-Lane bridge"/>
      <sheetName val="Hac.Lots"/>
      <sheetName val="Res.Lots"/>
      <sheetName val="Spine Road"/>
      <sheetName val="Stl-B"/>
      <sheetName val="eqpmt"/>
      <sheetName val="labor"/>
      <sheetName val="PM"/>
      <sheetName val="MATL"/>
      <sheetName val="Budget"/>
      <sheetName val="Legal Risk Analysis"/>
      <sheetName val="HaulingLine hardware"/>
      <sheetName val="Parameters"/>
      <sheetName val="Front Page"/>
      <sheetName val="March"/>
      <sheetName val="derivation"/>
      <sheetName val="Code 07"/>
      <sheetName val="05. VO Log (Master Data)"/>
      <sheetName val="MANHOLE"/>
      <sheetName val="Named Range"/>
      <sheetName val="TRUCK HAUL CYCLE-waste"/>
      <sheetName val="bill 2"/>
      <sheetName val="2.2 띠장의 설계"/>
      <sheetName val="i112996P6"/>
      <sheetName val="ref"/>
      <sheetName val="lookups"/>
      <sheetName val="BOQ"/>
      <sheetName val="Report"/>
      <sheetName val="revised#1"/>
      <sheetName val="CP HMC"/>
      <sheetName val="Tong hop DT XDCT"/>
      <sheetName val="Du_lieu_ban_dau"/>
      <sheetName val="Đon_gia"/>
      <sheetName val="Đơn_Giá_"/>
      <sheetName val="CP_Khac_cuoc_VC"/>
      <sheetName val="T_KE_CP1"/>
      <sheetName val="Chiet tinh dz35"/>
      <sheetName val="NOTE"/>
      <sheetName val="FitOutConfCentre"/>
      <sheetName val="LEGEND"/>
      <sheetName val="Sheet7"/>
      <sheetName val="손익차총괄2"/>
      <sheetName val="30万表三"/>
      <sheetName val="jj"/>
      <sheetName val="6BPRO"/>
      <sheetName val="方案1表二"/>
      <sheetName val="2010电气概算 价目表"/>
      <sheetName val="gsde06"/>
      <sheetName val="调整系数"/>
      <sheetName val="热力"/>
      <sheetName val="G2TempSheet"/>
      <sheetName val="建筑工程统计表06月份 "/>
      <sheetName val="cespiti cet2 piombino (2)"/>
      <sheetName val="CT Thang Mo"/>
      <sheetName val="CT  PL"/>
      <sheetName val="Rekap_Addendum"/>
      <sheetName val="Hrg_Sat"/>
      <sheetName val="Sec_I_ML"/>
      <sheetName val="_PE-F-42_MR_9_Manpower"/>
      <sheetName val="On_Time"/>
      <sheetName val="dongia_(2)3"/>
      <sheetName val="RAB_AR&amp;STR3"/>
      <sheetName val="Div26_-_Elect3"/>
      <sheetName val="6PILE___돌_x005f_x005f_x005f_x001c__1"/>
      <sheetName val="DG_duoi1"/>
      <sheetName val="TEN_CONG_TRINH1"/>
      <sheetName val="Rekap_Addendum1"/>
      <sheetName val="Hrg_Sat1"/>
      <sheetName val="Sec_I_ML1"/>
      <sheetName val="_PE-F-42_MR_9_Manpower1"/>
      <sheetName val="On_Time1"/>
      <sheetName val="BANG_TONG_HOP_(2)1"/>
      <sheetName val="AUTOMATIC_SELECT1"/>
      <sheetName val="Du_lieu_ban_dau1"/>
      <sheetName val="Module2"/>
      <sheetName val="EXC-R"/>
      <sheetName val="Bill rekap"/>
      <sheetName val="Rekapitulasi"/>
      <sheetName val="Perhit.Alat"/>
      <sheetName val="I-KAMAR"/>
      <sheetName val="Koordinat"/>
      <sheetName val="TDC Item Dets"/>
      <sheetName val="TDC Item Sumry"/>
      <sheetName val="TDC Key Qty Sumry"/>
      <sheetName val="List - Components"/>
      <sheetName val="List - Equipment"/>
      <sheetName val="Item Sumry - Std Imp"/>
      <sheetName val="Unit Costs - Std Imp"/>
      <sheetName val="Unit MH - Std Imp"/>
      <sheetName val="Proj TIC - Std Imp"/>
      <sheetName val="원형맨_x0000__x0000__x0005_"/>
      <sheetName val="SYSTEM_945_Air&amp;Nitrogen1"/>
      <sheetName val="PM_Demolition_1"/>
      <sheetName val="AN-MAJOR"/>
      <sheetName val="LOKASI"/>
      <sheetName val="주현(해보)"/>
      <sheetName val="주현(영광)"/>
      <sheetName val="ENE-CAL 1"/>
      <sheetName val="面雅樹"/>
      <sheetName val="노무비단가"/>
      <sheetName val="부대공사총괄"/>
      <sheetName val="현장경비"/>
      <sheetName val="건축공사집계표"/>
      <sheetName val="아파트 "/>
      <sheetName val="FIXED EQUIPMENT"/>
      <sheetName val="综合概算"/>
      <sheetName val="예총"/>
      <sheetName val="Sales"/>
      <sheetName val="6PILE__(돌출)6"/>
      <sheetName val="6PILE___돌출_5"/>
      <sheetName val="토공_갑지6"/>
      <sheetName val="총_괄_표6"/>
      <sheetName val="3BL공동구_수량5"/>
      <sheetName val="Sheet1_(2)5"/>
      <sheetName val="2_단면가정_5"/>
      <sheetName val="본선_토공_분배표5"/>
      <sheetName val="3_하중산정4_지지력5"/>
      <sheetName val="1062-X방향_5"/>
      <sheetName val="하도내역_(철콘)5"/>
      <sheetName val="6PILE_과속방지턱집계표!$K$12_(돌출)5"/>
      <sheetName val="제출내역_(2)5"/>
      <sheetName val="단면_(2)5"/>
      <sheetName val="F301_3035"/>
      <sheetName val="plan&amp;section_of_foundation5"/>
      <sheetName val="design_load5"/>
      <sheetName val="working_load_at_the_btm_ft_5"/>
      <sheetName val="stability_check5"/>
      <sheetName val="design_criteria5"/>
      <sheetName val="선적schedule_(2)5"/>
      <sheetName val="4_2유효폭의_계산5"/>
      <sheetName val="8_PILE__(돌출)5"/>
      <sheetName val="1__설계조건_2_단면가정_3__하중계산5"/>
      <sheetName val="DATA_입력란5"/>
      <sheetName val="간_지14"/>
      <sheetName val="3_공통공사대비5"/>
      <sheetName val="공사비증감(P4)_5"/>
      <sheetName val="TOWER_10TON5"/>
      <sheetName val="TOWER_12TON5"/>
      <sheetName val="CAL(1)_5"/>
      <sheetName val="Bend_fact_5"/>
      <sheetName val="STAFF_ANALYSIS5"/>
      <sheetName val="6PILE+옹벽집계!$G$6+옹벽집계!$H$10__(돌4"/>
      <sheetName val="ASP_일반구간_250A4"/>
      <sheetName val="BOX_본체5"/>
      <sheetName val="을_23"/>
      <sheetName val="을_13"/>
      <sheetName val="2_단면가정3"/>
      <sheetName val="Part_AB4"/>
      <sheetName val="Part_I4"/>
      <sheetName val="Part_M4"/>
      <sheetName val="할증_4"/>
      <sheetName val="돌담교_상부수량4"/>
      <sheetName val="PAD_TR보호대기초5"/>
      <sheetName val="전차선로_물량표5"/>
      <sheetName val="6PILE___돌_1"/>
      <sheetName val="1_수인터널4"/>
      <sheetName val="I_설계조건4"/>
      <sheetName val="01_인원현황_(계획)4"/>
      <sheetName val="1_설계조건5"/>
      <sheetName val="외주현황_wq13"/>
      <sheetName val="Summary_4"/>
      <sheetName val="Thiet_bi4"/>
      <sheetName val="DM_ChiPhi4"/>
      <sheetName val="3련_BOX4"/>
      <sheetName val="MAIN_GATE_HOUSE4"/>
      <sheetName val="2_교량(신설)4"/>
      <sheetName val="전체변경예정공정표_2012_07_303"/>
      <sheetName val="칠산대교_중앙부3"/>
      <sheetName val="칠산대교_시종점부3"/>
      <sheetName val="입출재고현황_(2)3"/>
      <sheetName val="총수량_(기성)3"/>
      <sheetName val="4-1_노무비(직영)3"/>
      <sheetName val="제수변수량H2_153"/>
      <sheetName val="T_T_P_단위수량3"/>
      <sheetName val="BOX(1_5X1_5)3"/>
      <sheetName val="1_설계기준3"/>
      <sheetName val="2_하중산정3"/>
      <sheetName val="96보완계획7_123"/>
      <sheetName val="화재_탐지_설비3"/>
      <sheetName val="2_대외공문3"/>
      <sheetName val="6PILE_(돌출)3"/>
      <sheetName val="전선_및_전선관3"/>
      <sheetName val="P_M_별3"/>
      <sheetName val="REINF_3"/>
      <sheetName val="하천하류_철근수량_집계표3"/>
      <sheetName val="토공_total3"/>
      <sheetName val="입찰내역_발주처_양식3"/>
      <sheetName val="STEEL_BOX_단면설계(SEC_8)3"/>
      <sheetName val="시멘트_및_골재량_(슬래브)3"/>
      <sheetName val="시멘트_및_골재량_(거더)3"/>
      <sheetName val="6PILE___돌_x005f_x001c__3"/>
      <sheetName val="_FURNACE현설3"/>
      <sheetName val="산출내역(5월)_(2)3"/>
      <sheetName val="자재_집계표3"/>
      <sheetName val="Eq__Mobilization3"/>
      <sheetName val="01__지사동3"/>
      <sheetName val="Pier_33"/>
      <sheetName val="트랜치_집수정_연결관-연장산출서3"/>
      <sheetName val="Form_A3"/>
      <sheetName val="Form_C3"/>
      <sheetName val="Form_D3"/>
      <sheetName val="Form_E3"/>
      <sheetName val="Form_F3"/>
      <sheetName val="Form_G3"/>
      <sheetName val="A_LINE3"/>
      <sheetName val="C_배수관공3"/>
      <sheetName val="날개수량1_51"/>
      <sheetName val="Finansal_tamamlanma_Eğrisi4"/>
      <sheetName val="준검_내역서1"/>
      <sheetName val="맨홀이음부_몰탈수량_집계표1"/>
      <sheetName val="7_PILE__(돌출)1"/>
      <sheetName val="U형측구_표준단면도1"/>
      <sheetName val="중기조종사_단위단가1"/>
      <sheetName val="Equip_1"/>
      <sheetName val="아파트_기성내역서1"/>
      <sheetName val="VS_P-Q1"/>
      <sheetName val="현장관리비_산출내역1"/>
      <sheetName val="Cash_Out_Table1"/>
      <sheetName val="Net_Cash_Table1"/>
      <sheetName val="Riesgos_y_Oportunidades1"/>
      <sheetName val="IRR_sponsor1"/>
      <sheetName val="1_설계조건_1"/>
      <sheetName val="2_단면11"/>
      <sheetName val="2_단면21"/>
      <sheetName val="3_토압계산1"/>
      <sheetName val="4_하중계산1"/>
      <sheetName val="5_안정검토1"/>
      <sheetName val="5_안정검토_(2)1"/>
      <sheetName val="6_벽체계산1"/>
      <sheetName val="7_FOOTING_계산(직접기초)1"/>
      <sheetName val="7_PILE_1"/>
      <sheetName val="FOOTING_계산(PILE기초)1"/>
      <sheetName val="(10)_Other_Costs51"/>
      <sheetName val="LAST_UPDATE1"/>
      <sheetName val="Bill_summary_of_cost1"/>
      <sheetName val="INTERIOR_WALLS1"/>
      <sheetName val="Material_Price1"/>
      <sheetName val="2_223M_due_to_adj_profit1"/>
      <sheetName val="Land_Dev't__Ph-11"/>
      <sheetName val="GESTION_FICHE1"/>
      <sheetName val="TRADUCTION_LISTES1"/>
      <sheetName val="worksheet_inchican1"/>
      <sheetName val="combined_9-301"/>
      <sheetName val="분묘_총_현황1"/>
      <sheetName val="미생물배양기_기초1"/>
      <sheetName val="IMPEADENCE_MAP_취수장1"/>
      <sheetName val="견적_(2)"/>
      <sheetName val="수목데이타_"/>
      <sheetName val="EARTH_WORKS"/>
      <sheetName val="B3A_-_TOWER_A"/>
      <sheetName val="Bill_of_Qty_MEP"/>
      <sheetName val="Nhan_cong"/>
      <sheetName val="TLG_Type"/>
      <sheetName val="TOTAL_SUMMARY"/>
      <sheetName val="투자필요검토서(복수업체추천서_포함)1"/>
      <sheetName val="DGchitiet_"/>
      <sheetName val="Tong_du_toan"/>
      <sheetName val="GENERAL_REQUIREMENTS"/>
      <sheetName val="공정계획(내부계획25%,내부w_f)1"/>
      <sheetName val="1호맨홀토공_(4)"/>
      <sheetName val="1호맨홀연결관토공_(2)"/>
      <sheetName val="IncStat_03-04"/>
      <sheetName val="IncStat_03__"/>
      <sheetName val="Авансы_по_СНГ"/>
      <sheetName val="UNIT_3"/>
      <sheetName val="Cashflow_Analysis"/>
      <sheetName val="VC2_8_98"/>
      <sheetName val="Item#9_3"/>
      <sheetName val="Item#1_9"/>
      <sheetName val="Item#6_7"/>
      <sheetName val="Item#2_6"/>
      <sheetName val="Item#4_10"/>
      <sheetName val="Item#5_8"/>
      <sheetName val="Item#7_21"/>
      <sheetName val="Item#3_8"/>
      <sheetName val="Item#8_7"/>
      <sheetName val="part_j"/>
      <sheetName val="Part_B"/>
      <sheetName val="UPA_(C)"/>
      <sheetName val="Regenerator__Concrete_Structure"/>
      <sheetName val="Schedule_S-Curve_Revision#3"/>
      <sheetName val="Master_Data"/>
      <sheetName val="토공_(3)"/>
      <sheetName val="토공_(2)"/>
      <sheetName val="_비점오염저감시설"/>
      <sheetName val="1_사유서"/>
      <sheetName val="역T형(H=6_0)_(2)"/>
      <sheetName val="법면"/>
      <sheetName val="중기일위대가"/>
      <sheetName val="배수공1"/>
      <sheetName val="SAKUB"/>
      <sheetName val="유동(순성_최종"/>
      <sheetName val="4배"/>
      <sheetName val="6배"/>
      <sheetName val="3배"/>
      <sheetName val="5배"/>
      <sheetName val="1배"/>
      <sheetName val="99년하반기"/>
      <sheetName val="토목내역"/>
      <sheetName val="청산공사"/>
      <sheetName val="상선"/>
      <sheetName val="9. 예정공정표(전체)"/>
      <sheetName val="주공 갑지"/>
      <sheetName val="중동공구"/>
      <sheetName val="슬래브(PF)(하류)"/>
      <sheetName val="lam-moi"/>
      <sheetName val="Bill No.1.7"/>
      <sheetName val="Bill No.1.3"/>
      <sheetName val="Bill No.1.4"/>
      <sheetName val="Savings"/>
      <sheetName val="Summary Bill No. 1"/>
      <sheetName val="DonGia chetao"/>
      <sheetName val="DonGia VatTuLK"/>
      <sheetName val="제1영업소"/>
      <sheetName val="제2영업소"/>
      <sheetName val="제3영업소"/>
      <sheetName val="CTG"/>
      <sheetName val="Bang phan tich Quy che"/>
      <sheetName val="SENSITIVITAS"/>
      <sheetName val="MAT&amp;LABOR"/>
      <sheetName val="Daftar Harga"/>
      <sheetName val="Daftar Upah"/>
      <sheetName val="BIL"/>
      <sheetName val="gVL"/>
      <sheetName val="FA-LISTING"/>
      <sheetName val="GiaVL"/>
      <sheetName val="PNT-QUOT-#3"/>
      <sheetName val="Chenh lech vat tu"/>
      <sheetName val="gia vt,nc,may"/>
      <sheetName val="vlieu"/>
      <sheetName val="유림콘도"/>
      <sheetName val="1ST"/>
      <sheetName val="Dự thầu"/>
      <sheetName val="tu"/>
      <sheetName val="Chiet tinh dz22"/>
      <sheetName val="시중노임단가"/>
      <sheetName val="SANBAISU"/>
      <sheetName val="증감내역서"/>
      <sheetName val="비옥토수⁂"/>
      <sheetName val="기성청구서(1회)"/>
      <sheetName val="설명표지"/>
      <sheetName val="공사설명"/>
      <sheetName val="변경표지"/>
      <sheetName val="변경사유"/>
      <sheetName val="공정증감조서(총괄)"/>
      <sheetName val="공정증감조서(세부)"/>
      <sheetName val="예산표지"/>
      <sheetName val="정산변경예산내역"/>
      <sheetName val="정산변경내역서(한줄)"/>
      <sheetName val="정산변경내역서(두줄)"/>
      <sheetName val="고용보험표지"/>
      <sheetName val="고용보험료가입증명원"/>
      <sheetName val="안전표지"/>
      <sheetName val="안전세부정산내역"/>
      <sheetName val="안전관리비 사용내역-총괄"/>
      <sheetName val="안전관리비 사용내역-세부"/>
      <sheetName val="공사기간표지"/>
      <sheetName val="공사기간"/>
      <sheetName val="소요노력산출근거"/>
      <sheetName val="자재표지"/>
      <sheetName val="사급자재조서"/>
      <sheetName val="신규대가표지"/>
      <sheetName val="신규대가"/>
      <sheetName val="준공도"/>
      <sheetName val="도수로수량산출"/>
      <sheetName val="钢筋混凝土井井盖板材料表"/>
      <sheetName val="마산방향철근집계"/>
      <sheetName val="은행"/>
      <sheetName val="이형관격점별수량_x0000__x0000__x0005__x0000_陀"/>
      <sheetName val="이형관격점별수량_x0000__x0000__x0005__x0000_妠"/>
      <sheetName val="한강운반비"/>
      <sheetName val="관로토공"/>
      <sheetName val="규준틀"/>
      <sheetName val="역T형옹벽(3.0)"/>
      <sheetName val="흙쌓기도수로설치현황"/>
      <sheetName val="수량산출서 갑지"/>
      <sheetName val="Supplement_x0000_"/>
      <sheetName val="Supplementᐨ"/>
      <sheetName val="단중표"/>
      <sheetName val="토목镃_xdc03_"/>
      <sheetName val="원형측구(B-type)"/>
      <sheetName val="직공시공계반͇"/>
      <sheetName val="맨홀조서"/>
      <sheetName val="빌딩 안내"/>
      <sheetName val="Mc1"/>
      <sheetName val="개발행위"/>
      <sheetName val="NNgung"/>
      <sheetName val="dnc4"/>
      <sheetName val="gia vt"/>
      <sheetName val="TABLE-A"/>
      <sheetName val="BXLDL"/>
      <sheetName val="Annex B"/>
      <sheetName val="C-制_x005f_x0010__x005f_x0000_"/>
      <sheetName val="전신환매도율"/>
      <sheetName val="토적劰Ï勼"/>
      <sheetName val="경비"/>
      <sheetName val="_x0018__℀"/>
      <sheetName val="1안"/>
      <sheetName val="마산월령동골조물량변경"/>
      <sheetName val="적용단가"/>
      <sheetName val="단면검_x0000_"/>
      <sheetName val="1_x0000__x0000_Ԁ"/>
      <sheetName val="ERECIN"/>
      <sheetName val="충돌 내용"/>
      <sheetName val="부표총ం"/>
      <sheetName val="이기ᣉᾼ栃컒"/>
      <sheetName val="jobhist"/>
      <sheetName val="合成単価作成表-BLDG"/>
      <sheetName val="Sch.6"/>
      <sheetName val="Sch.1"/>
      <sheetName val="소화실적"/>
      <sheetName val="특수선일위대가"/>
      <sheetName val="sumoflaborates"/>
      <sheetName val="TIE-INS"/>
      <sheetName val="Rate Analysis"/>
      <sheetName val="PERFORMANCE"/>
      <sheetName val="직공시공계_x0000__x0000_"/>
      <sheetName val="고자현황"/>
      <sheetName val="환경기계공정표_(3)"/>
      <sheetName val="설비원가"/>
      <sheetName val="CAL1"/>
      <sheetName val="구리토평1전기"/>
      <sheetName val="예산서"/>
      <sheetName val="트랜치 집수정 연결쌌ꔅ/_x0000_ࠀ,_x0000_"/>
      <sheetName val="트랜치 집수정 연결쌌ꔅ/_x0000_　©_x0000_"/>
      <sheetName val="Balance"/>
      <sheetName val="Medagama"/>
      <sheetName val="Sandunpura"/>
      <sheetName val="Veheragala"/>
      <sheetName val="Collection"/>
      <sheetName val="Rainfall Data"/>
      <sheetName val="Mahawanawela"/>
      <sheetName val="Nuwaragala"/>
      <sheetName val="Siripura"/>
      <sheetName val="Background"/>
      <sheetName val="_℀"/>
      <sheetName val="원형맨"/>
      <sheetName val="Du toan"/>
      <sheetName val="Keothep"/>
      <sheetName val="Re-bar"/>
      <sheetName val="3.바닥판설계"/>
      <sheetName val="일위대¹"/>
      <sheetName val="L밽¶"/>
      <sheetName val="내역(정지)"/>
      <sheetName val="bearing"/>
      <sheetName val="Fig 4-14"/>
      <sheetName val="노임,재료비"/>
      <sheetName val="설계예산서"/>
      <sheetName val="경고테이프&amp;안전시설공집계"/>
      <sheetName val="차선도색집계"/>
      <sheetName val="물푸기수집"/>
      <sheetName val="6PILE_______G_6_______H_10____4"/>
      <sheetName val="외주현황.wqĆ"/>
      <sheetName val="공구원가계산"/>
      <sheetName val="토공산_x0000__x0000_Ԁ_x0000_"/>
      <sheetName val="중기䒬ȯૐ"/>
      <sheetName val="이형관격점별수¬_x0000__x0000__x0000__x0000__x0000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refreshError="1"/>
      <sheetData sheetId="687" refreshError="1"/>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sheetData sheetId="815" refreshError="1"/>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sheetData sheetId="842" refreshError="1"/>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refreshError="1"/>
      <sheetData sheetId="869"/>
      <sheetData sheetId="870"/>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sheetData sheetId="942"/>
      <sheetData sheetId="943"/>
      <sheetData sheetId="944"/>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efreshError="1"/>
      <sheetData sheetId="1023" refreshError="1"/>
      <sheetData sheetId="1024"/>
      <sheetData sheetId="1025"/>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refreshError="1"/>
      <sheetData sheetId="1131" refreshError="1"/>
      <sheetData sheetId="1132" refreshError="1"/>
      <sheetData sheetId="1133"/>
      <sheetData sheetId="1134" refreshError="1"/>
      <sheetData sheetId="1135" refreshError="1"/>
      <sheetData sheetId="1136" refreshError="1"/>
      <sheetData sheetId="1137" refreshError="1"/>
      <sheetData sheetId="1138" refreshError="1"/>
      <sheetData sheetId="1139" refreshError="1"/>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refreshError="1"/>
      <sheetData sheetId="1179"/>
      <sheetData sheetId="1180"/>
      <sheetData sheetId="1181"/>
      <sheetData sheetId="1182"/>
      <sheetData sheetId="1183"/>
      <sheetData sheetId="1184"/>
      <sheetData sheetId="1185"/>
      <sheetData sheetId="1186"/>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sheetData sheetId="1409" refreshError="1"/>
      <sheetData sheetId="1410" refreshError="1"/>
      <sheetData sheetId="1411" refreshError="1"/>
      <sheetData sheetId="1412" refreshError="1"/>
      <sheetData sheetId="1413" refreshError="1"/>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sheetData sheetId="1497"/>
      <sheetData sheetId="1498"/>
      <sheetData sheetId="1499"/>
      <sheetData sheetId="1500" refreshError="1"/>
      <sheetData sheetId="1501" refreshError="1"/>
      <sheetData sheetId="1502" refreshError="1"/>
      <sheetData sheetId="1503" refreshError="1"/>
      <sheetData sheetId="1504"/>
      <sheetData sheetId="1505"/>
      <sheetData sheetId="1506"/>
      <sheetData sheetId="1507"/>
      <sheetData sheetId="1508"/>
      <sheetData sheetId="1509"/>
      <sheetData sheetId="1510"/>
      <sheetData sheetId="151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refreshError="1"/>
      <sheetData sheetId="1617" refreshError="1"/>
      <sheetData sheetId="1618" refreshError="1"/>
      <sheetData sheetId="1619" refreshError="1"/>
      <sheetData sheetId="1620"/>
      <sheetData sheetId="1621" refreshError="1"/>
      <sheetData sheetId="1622" refreshError="1"/>
      <sheetData sheetId="1623" refreshError="1"/>
      <sheetData sheetId="1624"/>
      <sheetData sheetId="1625"/>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sheetData sheetId="1644"/>
      <sheetData sheetId="1645"/>
      <sheetData sheetId="1646" refreshError="1"/>
      <sheetData sheetId="1647" refreshError="1"/>
      <sheetData sheetId="1648"/>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sheetData sheetId="1723"/>
      <sheetData sheetId="1724"/>
      <sheetData sheetId="1725"/>
      <sheetData sheetId="1726"/>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sheetData sheetId="1783"/>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48일위(기존)"/>
      <sheetName val="1.설계설명서"/>
      <sheetName val="일위산출"/>
      <sheetName val="기성"/>
      <sheetName val="토목수량(공정)"/>
      <sheetName val="#REF"/>
      <sheetName val="단가산출"/>
      <sheetName val="8.수량산출 (2)"/>
      <sheetName val="단1"/>
      <sheetName val="공종구간"/>
      <sheetName val="노임단가"/>
      <sheetName val="전체"/>
      <sheetName val="48일위"/>
      <sheetName val="49일위"/>
      <sheetName val="22일위"/>
      <sheetName val="경비_원본"/>
      <sheetName val="내역"/>
      <sheetName val="공사착공계"/>
      <sheetName val="현장대리인위임장"/>
      <sheetName val="집계표"/>
      <sheetName val="총(신설)"/>
      <sheetName val="단가"/>
      <sheetName val="수량산출"/>
      <sheetName val="대운반(철재)"/>
      <sheetName val="일위대가"/>
      <sheetName val="전차선로 물량표"/>
      <sheetName val="36신설수량"/>
      <sheetName val="408수량"/>
      <sheetName val="도로포장면적산출(1)"/>
      <sheetName val="자재"/>
      <sheetName val="자재단가 비교표"/>
      <sheetName val="경비산출"/>
      <sheetName val="BID"/>
      <sheetName val="4"/>
      <sheetName val="표지"/>
      <sheetName val="순공사비"/>
      <sheetName val="부대공"/>
      <sheetName val="수량집계(역무)"/>
      <sheetName val="인건-측정"/>
      <sheetName val="일위_파일"/>
      <sheetName val="한강운반비"/>
      <sheetName val="수량산출서"/>
      <sheetName val="범용개발순소요비용"/>
      <sheetName val="신설개소별 총집계표(동해-배전)"/>
      <sheetName val="안평역사 총집계"/>
      <sheetName val="48수량"/>
      <sheetName val="분전함신설"/>
      <sheetName val="접지1종"/>
      <sheetName val="45,46"/>
      <sheetName val="설계수량"/>
      <sheetName val="일위총괄표"/>
      <sheetName val="제경비"/>
      <sheetName val="평균터파기고(1-2,ASP)"/>
      <sheetName val="동원인원"/>
      <sheetName val="공종"/>
      <sheetName val="구간산출(1공구)"/>
      <sheetName val="포장공수량집계표"/>
      <sheetName val="광주운남을"/>
      <sheetName val="콘센트신설"/>
      <sheetName val="산출내역서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
      <sheetName val="7.산출집계"/>
      <sheetName val="8.수량산출"/>
      <sheetName val="8.수량산출 (2)"/>
      <sheetName val="12. 24Core"/>
      <sheetName val="부산광통신내역서1"/>
      <sheetName val="자재단가"/>
      <sheetName val="4"/>
    </sheetNames>
    <sheetDataSet>
      <sheetData sheetId="0" refreshError="1"/>
      <sheetData sheetId="1" refreshError="1"/>
      <sheetData sheetId="2" refreshError="1"/>
      <sheetData sheetId="3" refreshError="1">
        <row r="1">
          <cell r="C1" t="str">
            <v>8. 수   량   산   출   서</v>
          </cell>
        </row>
        <row r="2">
          <cell r="B2" t="str">
            <v>AB</v>
          </cell>
        </row>
        <row r="3">
          <cell r="A3" t="str">
            <v>집계표</v>
          </cell>
          <cell r="B3" t="str">
            <v>공종&amp;규격&amp;단위</v>
          </cell>
          <cell r="C3" t="str">
            <v>공    종</v>
          </cell>
          <cell r="D3" t="str">
            <v>규    격</v>
          </cell>
          <cell r="E3" t="str">
            <v>단위</v>
          </cell>
          <cell r="F3" t="str">
            <v>산    출    근    거</v>
          </cell>
          <cell r="G3" t="str">
            <v>계</v>
          </cell>
        </row>
        <row r="4">
          <cell r="C4" t="str">
            <v>삼랑진~낙동강</v>
          </cell>
        </row>
        <row r="5">
          <cell r="A5" t="str">
            <v>AB801</v>
          </cell>
          <cell r="B5">
            <v>801</v>
          </cell>
          <cell r="C5" t="str">
            <v>1. 관로용광케이블포설</v>
          </cell>
          <cell r="D5" t="str">
            <v>OF-SM-24core
(3m이내)</v>
          </cell>
          <cell r="E5" t="str">
            <v>m</v>
          </cell>
          <cell r="G5">
            <v>1290</v>
          </cell>
        </row>
        <row r="6">
          <cell r="A6" t="str">
            <v>AB</v>
          </cell>
          <cell r="F6" t="str">
            <v>783+507</v>
          </cell>
          <cell r="G6">
            <v>0</v>
          </cell>
        </row>
        <row r="7">
          <cell r="A7" t="str">
            <v>AB407</v>
          </cell>
          <cell r="B7">
            <v>407</v>
          </cell>
          <cell r="C7" t="str">
            <v>2. 관로용광케이블포설</v>
          </cell>
          <cell r="D7" t="str">
            <v>OF-SM-24core
(3m이상)</v>
          </cell>
          <cell r="E7" t="str">
            <v>m</v>
          </cell>
          <cell r="G7">
            <v>416</v>
          </cell>
        </row>
        <row r="8">
          <cell r="A8" t="str">
            <v>AB</v>
          </cell>
          <cell r="F8" t="str">
            <v>80+336</v>
          </cell>
          <cell r="G8">
            <v>0</v>
          </cell>
        </row>
        <row r="9">
          <cell r="A9" t="str">
            <v>AB802</v>
          </cell>
          <cell r="B9">
            <v>802</v>
          </cell>
          <cell r="C9" t="str">
            <v>3. 교량용광케이블포설</v>
          </cell>
          <cell r="D9" t="str">
            <v>OF-SM-24core
(3m이내)</v>
          </cell>
          <cell r="E9" t="str">
            <v>m</v>
          </cell>
          <cell r="G9">
            <v>74</v>
          </cell>
        </row>
        <row r="10">
          <cell r="A10" t="str">
            <v>AB</v>
          </cell>
          <cell r="F10">
            <v>74</v>
          </cell>
          <cell r="G10">
            <v>0</v>
          </cell>
        </row>
        <row r="11">
          <cell r="A11" t="str">
            <v>AB803</v>
          </cell>
          <cell r="B11">
            <v>803</v>
          </cell>
          <cell r="C11" t="str">
            <v>4. 터널용광케이블포설</v>
          </cell>
          <cell r="D11" t="str">
            <v>OF-SM-24core
(3m이내)</v>
          </cell>
          <cell r="E11" t="str">
            <v>m</v>
          </cell>
          <cell r="G11">
            <v>0</v>
          </cell>
        </row>
        <row r="12">
          <cell r="A12" t="str">
            <v>AB</v>
          </cell>
          <cell r="F12">
            <v>0</v>
          </cell>
          <cell r="G12">
            <v>0</v>
          </cell>
        </row>
        <row r="13">
          <cell r="A13" t="str">
            <v>AB804</v>
          </cell>
          <cell r="B13">
            <v>804</v>
          </cell>
          <cell r="C13" t="str">
            <v>5. 관로용광케이블포설</v>
          </cell>
          <cell r="D13" t="str">
            <v>OF-MM-8core
(3m이상)</v>
          </cell>
          <cell r="E13" t="str">
            <v>m</v>
          </cell>
          <cell r="G13">
            <v>189</v>
          </cell>
        </row>
        <row r="14">
          <cell r="A14" t="str">
            <v>AB</v>
          </cell>
          <cell r="F14">
            <v>189</v>
          </cell>
          <cell r="G14">
            <v>0</v>
          </cell>
        </row>
        <row r="15">
          <cell r="A15" t="str">
            <v>AB805</v>
          </cell>
          <cell r="B15">
            <v>805</v>
          </cell>
          <cell r="C15" t="str">
            <v>6. LAN케이블포설</v>
          </cell>
          <cell r="D15" t="str">
            <v>UTP CAT.5 0.5mm-25P
(3m이상)</v>
          </cell>
          <cell r="E15" t="str">
            <v>m</v>
          </cell>
          <cell r="G15">
            <v>0</v>
          </cell>
        </row>
        <row r="16">
          <cell r="A16" t="str">
            <v>AB</v>
          </cell>
          <cell r="F16">
            <v>0</v>
          </cell>
          <cell r="G16">
            <v>0</v>
          </cell>
        </row>
        <row r="17">
          <cell r="A17" t="str">
            <v>AB409</v>
          </cell>
          <cell r="B17">
            <v>409</v>
          </cell>
          <cell r="C17" t="str">
            <v>7. 광케이블심선접속</v>
          </cell>
          <cell r="D17" t="str">
            <v>OF-SM-24core
(3m이상)</v>
          </cell>
          <cell r="E17" t="str">
            <v>core</v>
          </cell>
          <cell r="G17">
            <v>24</v>
          </cell>
        </row>
        <row r="18">
          <cell r="A18" t="str">
            <v>AB</v>
          </cell>
          <cell r="F18">
            <v>24</v>
          </cell>
          <cell r="G18">
            <v>0</v>
          </cell>
        </row>
        <row r="19">
          <cell r="A19" t="str">
            <v>AB403</v>
          </cell>
          <cell r="B19">
            <v>403</v>
          </cell>
          <cell r="C19" t="str">
            <v>8. 광케이블외피접속</v>
          </cell>
          <cell r="D19" t="str">
            <v>OF-SM-24core
(3m이상)</v>
          </cell>
          <cell r="E19" t="str">
            <v>개소</v>
          </cell>
          <cell r="G19">
            <v>1</v>
          </cell>
        </row>
        <row r="20">
          <cell r="A20" t="str">
            <v>AB</v>
          </cell>
          <cell r="F20">
            <v>1</v>
          </cell>
          <cell r="G20">
            <v>0</v>
          </cell>
        </row>
        <row r="22">
          <cell r="B22" t="str">
            <v>AB</v>
          </cell>
          <cell r="C22" t="str">
            <v>삼랑진~낙동강</v>
          </cell>
        </row>
        <row r="23">
          <cell r="A23" t="str">
            <v>AB404</v>
          </cell>
          <cell r="B23">
            <v>404</v>
          </cell>
          <cell r="C23" t="str">
            <v>9. 광케이블접속후시험</v>
          </cell>
          <cell r="D23" t="str">
            <v>OF-SM-24core
(3m이상)</v>
          </cell>
          <cell r="E23" t="str">
            <v>core</v>
          </cell>
          <cell r="G23">
            <v>24</v>
          </cell>
        </row>
        <row r="24">
          <cell r="A24" t="str">
            <v>AB</v>
          </cell>
          <cell r="F24">
            <v>24</v>
          </cell>
          <cell r="G24">
            <v>0</v>
          </cell>
        </row>
        <row r="25">
          <cell r="A25" t="str">
            <v>AB406</v>
          </cell>
          <cell r="B25">
            <v>406</v>
          </cell>
          <cell r="C25" t="str">
            <v>10. 광케이블최종시험</v>
          </cell>
          <cell r="D25" t="str">
            <v>OF-SM-24core</v>
          </cell>
          <cell r="E25" t="str">
            <v>core</v>
          </cell>
          <cell r="G25">
            <v>24</v>
          </cell>
        </row>
        <row r="26">
          <cell r="A26" t="str">
            <v>AB</v>
          </cell>
          <cell r="F26">
            <v>24</v>
          </cell>
          <cell r="G26">
            <v>0</v>
          </cell>
        </row>
        <row r="27">
          <cell r="A27" t="str">
            <v>AB511</v>
          </cell>
          <cell r="B27">
            <v>511</v>
          </cell>
          <cell r="C27" t="str">
            <v>11. 광케이블성단</v>
          </cell>
          <cell r="D27" t="str">
            <v>OF-SM-24Core</v>
          </cell>
          <cell r="E27" t="str">
            <v>Core</v>
          </cell>
          <cell r="G27">
            <v>24</v>
          </cell>
        </row>
        <row r="28">
          <cell r="A28" t="str">
            <v>AB</v>
          </cell>
          <cell r="F28">
            <v>24</v>
          </cell>
          <cell r="G28">
            <v>0</v>
          </cell>
        </row>
        <row r="29">
          <cell r="A29" t="str">
            <v>AB512</v>
          </cell>
          <cell r="B29">
            <v>512</v>
          </cell>
          <cell r="C29" t="str">
            <v>12. 광케이블성단</v>
          </cell>
          <cell r="D29" t="str">
            <v>OF-MM-8Core</v>
          </cell>
          <cell r="E29" t="str">
            <v>Core</v>
          </cell>
          <cell r="G29">
            <v>16</v>
          </cell>
        </row>
        <row r="30">
          <cell r="A30" t="str">
            <v>AB</v>
          </cell>
          <cell r="F30">
            <v>16</v>
          </cell>
          <cell r="G30">
            <v>0</v>
          </cell>
        </row>
        <row r="31">
          <cell r="A31" t="str">
            <v>AB806</v>
          </cell>
          <cell r="B31">
            <v>806</v>
          </cell>
          <cell r="C31" t="str">
            <v>13. LAN케이블성단</v>
          </cell>
          <cell r="D31" t="str">
            <v>UTP CAT.5 0.5mm-25P</v>
          </cell>
          <cell r="E31" t="str">
            <v>pair</v>
          </cell>
          <cell r="G31">
            <v>0</v>
          </cell>
        </row>
        <row r="32">
          <cell r="A32" t="str">
            <v>AB</v>
          </cell>
          <cell r="F32">
            <v>0</v>
          </cell>
          <cell r="G32">
            <v>0</v>
          </cell>
        </row>
        <row r="33">
          <cell r="A33" t="str">
            <v>AB405</v>
          </cell>
          <cell r="B33">
            <v>405</v>
          </cell>
          <cell r="C33" t="str">
            <v>14. 스파이랄슬리브</v>
          </cell>
          <cell r="D33" t="str">
            <v>케이블보호용</v>
          </cell>
          <cell r="E33" t="str">
            <v>m</v>
          </cell>
          <cell r="G33">
            <v>65</v>
          </cell>
        </row>
        <row r="34">
          <cell r="A34" t="str">
            <v>AB</v>
          </cell>
          <cell r="F34">
            <v>65</v>
          </cell>
          <cell r="G34">
            <v>0</v>
          </cell>
        </row>
        <row r="35">
          <cell r="A35" t="str">
            <v>AB807</v>
          </cell>
          <cell r="B35">
            <v>807</v>
          </cell>
          <cell r="C35" t="str">
            <v>15. 지수 PLUG</v>
          </cell>
          <cell r="D35" t="str">
            <v>Φ28x4구(Φ100용)</v>
          </cell>
          <cell r="E35" t="str">
            <v>개소</v>
          </cell>
          <cell r="G35">
            <v>17</v>
          </cell>
        </row>
        <row r="36">
          <cell r="A36" t="str">
            <v>AB</v>
          </cell>
          <cell r="F36">
            <v>17</v>
          </cell>
          <cell r="G36">
            <v>0</v>
          </cell>
        </row>
        <row r="37">
          <cell r="A37" t="str">
            <v>AB808</v>
          </cell>
          <cell r="B37">
            <v>808</v>
          </cell>
          <cell r="C37" t="str">
            <v>16. 수공신설</v>
          </cell>
          <cell r="D37" t="str">
            <v>1호</v>
          </cell>
          <cell r="E37" t="str">
            <v>기</v>
          </cell>
          <cell r="G37">
            <v>3</v>
          </cell>
        </row>
        <row r="38">
          <cell r="A38" t="str">
            <v>AB</v>
          </cell>
          <cell r="F38">
            <v>3</v>
          </cell>
          <cell r="G38">
            <v>0</v>
          </cell>
        </row>
        <row r="40">
          <cell r="B40" t="str">
            <v>AB</v>
          </cell>
          <cell r="C40" t="str">
            <v>삼랑진~낙동강</v>
          </cell>
        </row>
        <row r="41">
          <cell r="A41" t="str">
            <v>AB4</v>
          </cell>
          <cell r="B41">
            <v>4</v>
          </cell>
          <cell r="C41" t="str">
            <v>17. 수공신설</v>
          </cell>
          <cell r="D41" t="str">
            <v>3호</v>
          </cell>
          <cell r="E41" t="str">
            <v>기</v>
          </cell>
          <cell r="G41">
            <v>2</v>
          </cell>
        </row>
        <row r="42">
          <cell r="A42" t="str">
            <v>AB</v>
          </cell>
          <cell r="F42">
            <v>2</v>
          </cell>
          <cell r="G42">
            <v>0</v>
          </cell>
        </row>
        <row r="43">
          <cell r="A43" t="str">
            <v>AB809</v>
          </cell>
          <cell r="B43">
            <v>809</v>
          </cell>
          <cell r="C43" t="str">
            <v>18. 핸드홀신설</v>
          </cell>
          <cell r="D43" t="str">
            <v>600x600x600</v>
          </cell>
          <cell r="E43" t="str">
            <v>기</v>
          </cell>
          <cell r="G43">
            <v>0</v>
          </cell>
        </row>
        <row r="44">
          <cell r="A44" t="str">
            <v>AB</v>
          </cell>
          <cell r="F44">
            <v>0</v>
          </cell>
          <cell r="G44">
            <v>0</v>
          </cell>
        </row>
        <row r="45">
          <cell r="A45" t="str">
            <v>AB810</v>
          </cell>
          <cell r="B45">
            <v>810</v>
          </cell>
          <cell r="C45" t="str">
            <v>19. 케이블주의표지판</v>
          </cell>
          <cell r="D45">
            <v>0</v>
          </cell>
          <cell r="E45" t="str">
            <v xml:space="preserve"> 개소</v>
          </cell>
          <cell r="G45">
            <v>31</v>
          </cell>
        </row>
        <row r="46">
          <cell r="A46" t="str">
            <v>AB</v>
          </cell>
          <cell r="F46">
            <v>31</v>
          </cell>
          <cell r="G46">
            <v>0</v>
          </cell>
        </row>
        <row r="47">
          <cell r="A47" t="str">
            <v>AB811</v>
          </cell>
          <cell r="B47">
            <v>811</v>
          </cell>
          <cell r="C47" t="str">
            <v>20. 광케이블 접속표주</v>
          </cell>
          <cell r="D47" t="str">
            <v>100x100x500mm</v>
          </cell>
          <cell r="E47" t="str">
            <v xml:space="preserve"> 개소</v>
          </cell>
          <cell r="G47">
            <v>1</v>
          </cell>
        </row>
        <row r="48">
          <cell r="A48" t="str">
            <v>AB</v>
          </cell>
          <cell r="F48">
            <v>1</v>
          </cell>
          <cell r="G48">
            <v>0</v>
          </cell>
        </row>
        <row r="49">
          <cell r="A49" t="str">
            <v>AB812</v>
          </cell>
          <cell r="B49">
            <v>812</v>
          </cell>
          <cell r="C49" t="str">
            <v>21. 광접속함</v>
          </cell>
          <cell r="D49" t="str">
            <v>24Core용</v>
          </cell>
          <cell r="E49" t="str">
            <v xml:space="preserve"> 개소</v>
          </cell>
          <cell r="G49">
            <v>1</v>
          </cell>
        </row>
        <row r="50">
          <cell r="A50" t="str">
            <v>AB</v>
          </cell>
          <cell r="F50">
            <v>1</v>
          </cell>
          <cell r="G50">
            <v>0</v>
          </cell>
        </row>
        <row r="51">
          <cell r="A51" t="str">
            <v>AB101</v>
          </cell>
          <cell r="B51">
            <v>101</v>
          </cell>
          <cell r="C51" t="str">
            <v>22. 관로부설</v>
          </cell>
          <cell r="D51" t="str">
            <v>FC Φ100mmx1조
(3m이내)</v>
          </cell>
          <cell r="E51" t="str">
            <v>m</v>
          </cell>
          <cell r="G51">
            <v>1280</v>
          </cell>
        </row>
        <row r="52">
          <cell r="A52" t="str">
            <v>AB</v>
          </cell>
          <cell r="F52" t="str">
            <v>790+490</v>
          </cell>
          <cell r="G52">
            <v>0</v>
          </cell>
        </row>
        <row r="53">
          <cell r="A53" t="str">
            <v>AB813</v>
          </cell>
          <cell r="B53">
            <v>813</v>
          </cell>
          <cell r="C53" t="str">
            <v>23. 관로부설</v>
          </cell>
          <cell r="D53" t="str">
            <v>FC Φ100mmx1조
(3m이상)</v>
          </cell>
          <cell r="E53" t="str">
            <v>m</v>
          </cell>
          <cell r="G53">
            <v>357</v>
          </cell>
        </row>
        <row r="54">
          <cell r="A54" t="str">
            <v>AB</v>
          </cell>
          <cell r="F54" t="str">
            <v>40+317</v>
          </cell>
          <cell r="G54">
            <v>0</v>
          </cell>
        </row>
        <row r="55">
          <cell r="A55" t="str">
            <v>AB814</v>
          </cell>
          <cell r="B55">
            <v>814</v>
          </cell>
          <cell r="C55" t="str">
            <v>24. 관로부설</v>
          </cell>
          <cell r="D55" t="str">
            <v>도관전선 HP Φ115mm
(3m이내)</v>
          </cell>
          <cell r="E55" t="str">
            <v>m</v>
          </cell>
          <cell r="G55">
            <v>32</v>
          </cell>
        </row>
        <row r="56">
          <cell r="A56" t="str">
            <v>AB</v>
          </cell>
          <cell r="F56">
            <v>32</v>
          </cell>
          <cell r="G56">
            <v>0</v>
          </cell>
        </row>
        <row r="58">
          <cell r="B58" t="str">
            <v>AB</v>
          </cell>
          <cell r="C58" t="str">
            <v>삼랑진~낙동강</v>
          </cell>
        </row>
        <row r="59">
          <cell r="A59" t="str">
            <v>AB815</v>
          </cell>
          <cell r="B59">
            <v>815</v>
          </cell>
          <cell r="C59" t="str">
            <v>25. 관로부설</v>
          </cell>
          <cell r="D59" t="str">
            <v>도관전선 HP Φ115mm
(3m이상)</v>
          </cell>
          <cell r="E59" t="str">
            <v>m</v>
          </cell>
          <cell r="G59">
            <v>0</v>
          </cell>
        </row>
        <row r="60">
          <cell r="A60" t="str">
            <v>AB</v>
          </cell>
          <cell r="F60">
            <v>0</v>
          </cell>
          <cell r="G60">
            <v>0</v>
          </cell>
        </row>
        <row r="61">
          <cell r="A61" t="str">
            <v>AB116</v>
          </cell>
          <cell r="B61">
            <v>116</v>
          </cell>
          <cell r="C61" t="str">
            <v>26. 내관포설</v>
          </cell>
          <cell r="D61" t="str">
            <v>PE Φ28x4열
(3m이내)</v>
          </cell>
          <cell r="E61" t="str">
            <v>m</v>
          </cell>
          <cell r="G61">
            <v>1371</v>
          </cell>
        </row>
        <row r="62">
          <cell r="A62" t="str">
            <v>AB</v>
          </cell>
          <cell r="F62" t="str">
            <v>881+490</v>
          </cell>
          <cell r="G62">
            <v>0</v>
          </cell>
        </row>
        <row r="63">
          <cell r="A63" t="str">
            <v>AB115</v>
          </cell>
          <cell r="B63">
            <v>115</v>
          </cell>
          <cell r="C63" t="str">
            <v>27. 내관포설</v>
          </cell>
          <cell r="D63" t="str">
            <v>PE Φ28x4열
(3m 이상)</v>
          </cell>
          <cell r="E63" t="str">
            <v>m</v>
          </cell>
          <cell r="G63">
            <v>384</v>
          </cell>
        </row>
        <row r="64">
          <cell r="A64" t="str">
            <v>AB</v>
          </cell>
          <cell r="F64" t="str">
            <v>58+326</v>
          </cell>
          <cell r="G64">
            <v>0</v>
          </cell>
        </row>
        <row r="65">
          <cell r="A65" t="str">
            <v>AB105</v>
          </cell>
          <cell r="B65">
            <v>105</v>
          </cell>
          <cell r="C65" t="str">
            <v>28. 궤도횡단</v>
          </cell>
          <cell r="D65" t="str">
            <v>백관 Φ100x1열</v>
          </cell>
          <cell r="E65" t="str">
            <v>m</v>
          </cell>
          <cell r="G65">
            <v>29</v>
          </cell>
        </row>
        <row r="66">
          <cell r="A66" t="str">
            <v>AB</v>
          </cell>
          <cell r="F66" t="str">
            <v>20+9</v>
          </cell>
          <cell r="G66">
            <v>0</v>
          </cell>
        </row>
        <row r="67">
          <cell r="A67" t="str">
            <v>AB816</v>
          </cell>
          <cell r="B67">
            <v>816</v>
          </cell>
          <cell r="C67" t="str">
            <v>29. 궤도횡단</v>
          </cell>
          <cell r="D67" t="str">
            <v>COD관 Φ100x1열</v>
          </cell>
          <cell r="E67" t="str">
            <v>m</v>
          </cell>
          <cell r="G67">
            <v>0</v>
          </cell>
        </row>
        <row r="68">
          <cell r="A68" t="str">
            <v>AB</v>
          </cell>
          <cell r="F68">
            <v>0</v>
          </cell>
          <cell r="G68">
            <v>0</v>
          </cell>
        </row>
        <row r="69">
          <cell r="A69" t="str">
            <v>AB817</v>
          </cell>
          <cell r="B69">
            <v>817</v>
          </cell>
          <cell r="C69" t="str">
            <v>30. 전선관 지중매입</v>
          </cell>
          <cell r="D69" t="str">
            <v>HI-P 28C</v>
          </cell>
          <cell r="E69" t="str">
            <v>m</v>
          </cell>
          <cell r="G69">
            <v>0</v>
          </cell>
        </row>
        <row r="70">
          <cell r="A70" t="str">
            <v>AB</v>
          </cell>
          <cell r="F70">
            <v>0</v>
          </cell>
          <cell r="G70">
            <v>0</v>
          </cell>
        </row>
        <row r="71">
          <cell r="A71" t="str">
            <v>AB110</v>
          </cell>
          <cell r="B71">
            <v>110</v>
          </cell>
          <cell r="C71" t="str">
            <v>31. 경고테이프</v>
          </cell>
          <cell r="D71" t="str">
            <v>200x250
(3m 이내)</v>
          </cell>
          <cell r="E71" t="str">
            <v>m</v>
          </cell>
          <cell r="G71">
            <v>1280</v>
          </cell>
        </row>
        <row r="72">
          <cell r="A72" t="str">
            <v>AB</v>
          </cell>
          <cell r="F72" t="str">
            <v>790+490</v>
          </cell>
          <cell r="G72">
            <v>0</v>
          </cell>
        </row>
        <row r="73">
          <cell r="A73" t="str">
            <v>AB818</v>
          </cell>
          <cell r="B73">
            <v>818</v>
          </cell>
          <cell r="C73" t="str">
            <v>32. 경고테이프</v>
          </cell>
          <cell r="D73" t="str">
            <v>200x250
(3m 이상)</v>
          </cell>
          <cell r="E73" t="str">
            <v>m</v>
          </cell>
          <cell r="G73">
            <v>397</v>
          </cell>
        </row>
        <row r="74">
          <cell r="A74" t="str">
            <v>AB</v>
          </cell>
          <cell r="F74" t="str">
            <v>71+326</v>
          </cell>
          <cell r="G74">
            <v>0</v>
          </cell>
        </row>
        <row r="76">
          <cell r="B76" t="str">
            <v>AB</v>
          </cell>
          <cell r="C76" t="str">
            <v>삼랑진~낙동강</v>
          </cell>
        </row>
        <row r="77">
          <cell r="A77" t="str">
            <v>AB819</v>
          </cell>
          <cell r="B77">
            <v>819</v>
          </cell>
          <cell r="C77" t="str">
            <v>33. 관로옹벽취부</v>
          </cell>
          <cell r="D77">
            <v>0</v>
          </cell>
          <cell r="E77" t="str">
            <v xml:space="preserve"> 개소</v>
          </cell>
          <cell r="G77">
            <v>0</v>
          </cell>
        </row>
        <row r="78">
          <cell r="A78" t="str">
            <v>AB</v>
          </cell>
          <cell r="F78">
            <v>0</v>
          </cell>
          <cell r="G78">
            <v>0</v>
          </cell>
        </row>
        <row r="79">
          <cell r="A79" t="str">
            <v>AB820</v>
          </cell>
          <cell r="B79">
            <v>820</v>
          </cell>
          <cell r="C79" t="str">
            <v>34. 교량"H"형강 상부취부</v>
          </cell>
          <cell r="D79">
            <v>0</v>
          </cell>
          <cell r="E79" t="str">
            <v xml:space="preserve"> 개소</v>
          </cell>
          <cell r="G79">
            <v>0</v>
          </cell>
        </row>
        <row r="80">
          <cell r="A80" t="str">
            <v>AB</v>
          </cell>
          <cell r="F80">
            <v>0</v>
          </cell>
          <cell r="G80">
            <v>0</v>
          </cell>
        </row>
        <row r="81">
          <cell r="A81" t="str">
            <v>AB821</v>
          </cell>
          <cell r="B81">
            <v>821</v>
          </cell>
          <cell r="C81" t="str">
            <v>35. 교량"ㄱ"형강 취부</v>
          </cell>
          <cell r="D81">
            <v>0</v>
          </cell>
          <cell r="E81" t="str">
            <v xml:space="preserve"> 개소</v>
          </cell>
          <cell r="G81">
            <v>12</v>
          </cell>
        </row>
        <row r="82">
          <cell r="A82" t="str">
            <v>AB</v>
          </cell>
          <cell r="F82">
            <v>12</v>
          </cell>
          <cell r="G82">
            <v>0</v>
          </cell>
        </row>
        <row r="83">
          <cell r="A83" t="str">
            <v>AB822</v>
          </cell>
          <cell r="B83">
            <v>822</v>
          </cell>
          <cell r="C83" t="str">
            <v>38. 각관</v>
          </cell>
          <cell r="D83" t="str">
            <v>1조</v>
          </cell>
          <cell r="E83" t="str">
            <v>M</v>
          </cell>
          <cell r="G83">
            <v>54</v>
          </cell>
        </row>
        <row r="84">
          <cell r="A84" t="str">
            <v>AB</v>
          </cell>
          <cell r="F84">
            <v>54</v>
          </cell>
          <cell r="G84">
            <v>0</v>
          </cell>
        </row>
        <row r="85">
          <cell r="A85" t="str">
            <v>AB823</v>
          </cell>
          <cell r="B85">
            <v>823</v>
          </cell>
          <cell r="C85" t="str">
            <v>39. 렉 19"</v>
          </cell>
          <cell r="D85" t="str">
            <v>750x700x1800</v>
          </cell>
          <cell r="E85" t="str">
            <v>개소</v>
          </cell>
          <cell r="G85">
            <v>0</v>
          </cell>
        </row>
        <row r="86">
          <cell r="A86" t="str">
            <v>AB</v>
          </cell>
          <cell r="F86">
            <v>0</v>
          </cell>
          <cell r="G86">
            <v>0</v>
          </cell>
        </row>
        <row r="87">
          <cell r="A87" t="str">
            <v>AB824</v>
          </cell>
          <cell r="B87">
            <v>824</v>
          </cell>
          <cell r="C87" t="str">
            <v>40. 렉 19"</v>
          </cell>
          <cell r="D87" t="str">
            <v>750x700x1000</v>
          </cell>
          <cell r="E87" t="str">
            <v>개소</v>
          </cell>
          <cell r="G87">
            <v>1</v>
          </cell>
        </row>
        <row r="88">
          <cell r="A88" t="str">
            <v>AB</v>
          </cell>
          <cell r="F88">
            <v>1</v>
          </cell>
          <cell r="G88">
            <v>0</v>
          </cell>
        </row>
        <row r="89">
          <cell r="A89" t="str">
            <v>AB825</v>
          </cell>
          <cell r="B89">
            <v>825</v>
          </cell>
          <cell r="C89" t="str">
            <v>41. 광분배기함(ST)</v>
          </cell>
          <cell r="D89" t="str">
            <v>OFD-24N</v>
          </cell>
          <cell r="E89" t="str">
            <v>개소</v>
          </cell>
          <cell r="G89">
            <v>2</v>
          </cell>
        </row>
        <row r="90">
          <cell r="A90" t="str">
            <v>AB</v>
          </cell>
          <cell r="F90">
            <v>2</v>
          </cell>
          <cell r="G90">
            <v>0</v>
          </cell>
        </row>
        <row r="91">
          <cell r="A91" t="str">
            <v>AB837</v>
          </cell>
          <cell r="B91">
            <v>837</v>
          </cell>
          <cell r="C91" t="str">
            <v>42. 광분배기함(SC)</v>
          </cell>
          <cell r="D91" t="str">
            <v>OFD-24N</v>
          </cell>
          <cell r="E91" t="str">
            <v>개소</v>
          </cell>
          <cell r="G91">
            <v>1</v>
          </cell>
        </row>
        <row r="92">
          <cell r="A92" t="str">
            <v>AB</v>
          </cell>
          <cell r="F92">
            <v>1</v>
          </cell>
          <cell r="G92">
            <v>0</v>
          </cell>
        </row>
        <row r="94">
          <cell r="B94" t="str">
            <v>AB</v>
          </cell>
          <cell r="C94" t="str">
            <v>삼랑진~낙동강</v>
          </cell>
        </row>
        <row r="95">
          <cell r="A95" t="str">
            <v>AB826</v>
          </cell>
          <cell r="B95">
            <v>826</v>
          </cell>
          <cell r="C95" t="str">
            <v>43. PATCH PANEL</v>
          </cell>
          <cell r="D95" t="str">
            <v>24Port</v>
          </cell>
          <cell r="E95" t="str">
            <v>대</v>
          </cell>
          <cell r="G95">
            <v>2</v>
          </cell>
        </row>
        <row r="96">
          <cell r="A96" t="str">
            <v>AB</v>
          </cell>
          <cell r="F96">
            <v>2</v>
          </cell>
          <cell r="G96">
            <v>0</v>
          </cell>
        </row>
        <row r="97">
          <cell r="A97" t="str">
            <v>AB827</v>
          </cell>
          <cell r="B97">
            <v>827</v>
          </cell>
          <cell r="C97" t="str">
            <v>44. 케이블트레이 신설</v>
          </cell>
          <cell r="D97" t="str">
            <v>W:150xH:100</v>
          </cell>
          <cell r="E97" t="str">
            <v>m</v>
          </cell>
          <cell r="G97">
            <v>0</v>
          </cell>
        </row>
        <row r="98">
          <cell r="A98" t="str">
            <v>AB</v>
          </cell>
          <cell r="F98">
            <v>0</v>
          </cell>
          <cell r="G98">
            <v>0</v>
          </cell>
        </row>
        <row r="99">
          <cell r="A99" t="str">
            <v>AB103</v>
          </cell>
          <cell r="B99">
            <v>103</v>
          </cell>
          <cell r="C99" t="str">
            <v>45. 터파기</v>
          </cell>
          <cell r="D99" t="str">
            <v>고자(1.1m,3m이내)
FCΦ100x1공(인력)</v>
          </cell>
          <cell r="E99" t="str">
            <v>m</v>
          </cell>
          <cell r="G99">
            <v>1263</v>
          </cell>
        </row>
        <row r="100">
          <cell r="A100" t="str">
            <v>AB</v>
          </cell>
          <cell r="F100" t="str">
            <v>773+490</v>
          </cell>
          <cell r="G100">
            <v>0</v>
          </cell>
        </row>
        <row r="101">
          <cell r="A101" t="str">
            <v>AB104</v>
          </cell>
          <cell r="B101">
            <v>104</v>
          </cell>
          <cell r="C101" t="str">
            <v>46. 터파기</v>
          </cell>
          <cell r="D101" t="str">
            <v>고자(1.1m,3m이상)
FCΦ100x1공(인력)</v>
          </cell>
          <cell r="E101" t="str">
            <v>m</v>
          </cell>
          <cell r="G101">
            <v>342</v>
          </cell>
        </row>
        <row r="102">
          <cell r="A102" t="str">
            <v>AB</v>
          </cell>
          <cell r="F102" t="str">
            <v>25+317</v>
          </cell>
          <cell r="G102">
            <v>0</v>
          </cell>
        </row>
        <row r="103">
          <cell r="A103" t="str">
            <v>AB828</v>
          </cell>
          <cell r="B103">
            <v>828</v>
          </cell>
          <cell r="C103" t="str">
            <v>47. 터파기</v>
          </cell>
          <cell r="D103" t="str">
            <v>고자(1.1m,3m이상)
FCΦ100x1공(기계)</v>
          </cell>
          <cell r="E103" t="str">
            <v>m</v>
          </cell>
          <cell r="G103">
            <v>0</v>
          </cell>
        </row>
        <row r="104">
          <cell r="A104" t="str">
            <v>AB</v>
          </cell>
          <cell r="F104">
            <v>0</v>
          </cell>
          <cell r="G104">
            <v>0</v>
          </cell>
        </row>
        <row r="105">
          <cell r="A105" t="str">
            <v>AB829</v>
          </cell>
          <cell r="B105">
            <v>829</v>
          </cell>
          <cell r="C105" t="str">
            <v>48. 터파기</v>
          </cell>
          <cell r="D105" t="str">
            <v>고자(1.1m,3m이상)
FCΦ100x2공(기계)</v>
          </cell>
          <cell r="E105" t="str">
            <v>m</v>
          </cell>
          <cell r="G105">
            <v>18</v>
          </cell>
        </row>
        <row r="106">
          <cell r="A106" t="str">
            <v>AB</v>
          </cell>
          <cell r="F106">
            <v>18</v>
          </cell>
          <cell r="G106">
            <v>0</v>
          </cell>
        </row>
        <row r="107">
          <cell r="A107" t="str">
            <v>AB830</v>
          </cell>
          <cell r="B107">
            <v>830</v>
          </cell>
          <cell r="C107" t="str">
            <v>49. 터파기</v>
          </cell>
          <cell r="D107" t="str">
            <v>고자(1.1m,3m이상)
FCΦ100x1공,HI-P28C(기계)</v>
          </cell>
          <cell r="E107" t="str">
            <v>m</v>
          </cell>
          <cell r="G107">
            <v>0</v>
          </cell>
        </row>
        <row r="108">
          <cell r="A108" t="str">
            <v>AB</v>
          </cell>
          <cell r="F108">
            <v>0</v>
          </cell>
          <cell r="G108">
            <v>0</v>
          </cell>
        </row>
        <row r="109">
          <cell r="A109" t="str">
            <v>AB831</v>
          </cell>
          <cell r="B109">
            <v>831</v>
          </cell>
          <cell r="C109" t="str">
            <v>50. 터파기</v>
          </cell>
          <cell r="D109" t="str">
            <v>고자(0.8m,3m이상)
백관Φ100x1공(인력)</v>
          </cell>
          <cell r="E109" t="str">
            <v>m</v>
          </cell>
          <cell r="G109">
            <v>29</v>
          </cell>
        </row>
        <row r="110">
          <cell r="A110" t="str">
            <v>AB</v>
          </cell>
          <cell r="F110" t="str">
            <v>20+9</v>
          </cell>
          <cell r="G110">
            <v>0</v>
          </cell>
        </row>
        <row r="112">
          <cell r="B112" t="str">
            <v>AB</v>
          </cell>
          <cell r="C112" t="str">
            <v>삼랑진~낙동강</v>
          </cell>
        </row>
        <row r="113">
          <cell r="A113" t="str">
            <v>AB832</v>
          </cell>
          <cell r="B113">
            <v>832</v>
          </cell>
          <cell r="C113" t="str">
            <v>51. 터파기,콘깨기</v>
          </cell>
          <cell r="D113" t="str">
            <v>고자(1.1m,3m이상),(T:300)
백관Φ100x1공(기계)</v>
          </cell>
          <cell r="E113" t="str">
            <v>m</v>
          </cell>
          <cell r="G113">
            <v>95</v>
          </cell>
        </row>
        <row r="114">
          <cell r="A114" t="str">
            <v>AB</v>
          </cell>
          <cell r="F114">
            <v>95</v>
          </cell>
          <cell r="G114">
            <v>0</v>
          </cell>
        </row>
        <row r="115">
          <cell r="A115" t="str">
            <v>AB833</v>
          </cell>
          <cell r="B115">
            <v>833</v>
          </cell>
          <cell r="C115" t="str">
            <v>52. 터파기,아스콘깨기</v>
          </cell>
          <cell r="D115" t="str">
            <v>고자(1.1m,3m이상),(T:300)
백관Φ100x1공(기계)</v>
          </cell>
          <cell r="E115" t="str">
            <v>m</v>
          </cell>
          <cell r="G115">
            <v>4</v>
          </cell>
        </row>
        <row r="116">
          <cell r="A116" t="str">
            <v>AB</v>
          </cell>
          <cell r="F116">
            <v>4</v>
          </cell>
          <cell r="G116">
            <v>0</v>
          </cell>
        </row>
        <row r="117">
          <cell r="A117" t="str">
            <v>AB834</v>
          </cell>
          <cell r="B117">
            <v>834</v>
          </cell>
          <cell r="C117" t="str">
            <v>53. 압입시공</v>
          </cell>
          <cell r="D117" t="str">
            <v>압입시공 COD관</v>
          </cell>
          <cell r="E117" t="str">
            <v>m</v>
          </cell>
          <cell r="G117">
            <v>0</v>
          </cell>
        </row>
        <row r="118">
          <cell r="A118" t="str">
            <v>AB</v>
          </cell>
          <cell r="F118">
            <v>0</v>
          </cell>
          <cell r="G118">
            <v>0</v>
          </cell>
        </row>
        <row r="119">
          <cell r="A119" t="str">
            <v>AB835</v>
          </cell>
          <cell r="B119">
            <v>835</v>
          </cell>
          <cell r="C119" t="str">
            <v>54. 콘크리트 보강</v>
          </cell>
          <cell r="D119" t="str">
            <v>무근(400x400mm)(3m이내)</v>
          </cell>
          <cell r="E119" t="str">
            <v>m</v>
          </cell>
          <cell r="G119">
            <v>12</v>
          </cell>
        </row>
        <row r="120">
          <cell r="A120" t="str">
            <v>AB</v>
          </cell>
          <cell r="F120">
            <v>12</v>
          </cell>
          <cell r="G120">
            <v>0</v>
          </cell>
        </row>
        <row r="121">
          <cell r="A121" t="str">
            <v>AB836</v>
          </cell>
          <cell r="B121">
            <v>836</v>
          </cell>
          <cell r="C121" t="str">
            <v>55. 통신접지</v>
          </cell>
          <cell r="D121" t="str">
            <v>통신접지</v>
          </cell>
          <cell r="E121" t="str">
            <v>개소</v>
          </cell>
          <cell r="G121">
            <v>0</v>
          </cell>
        </row>
        <row r="122">
          <cell r="A122" t="str">
            <v>AB</v>
          </cell>
          <cell r="F122">
            <v>0</v>
          </cell>
          <cell r="G122">
            <v>0</v>
          </cell>
        </row>
        <row r="130">
          <cell r="B130" t="str">
            <v>BC</v>
          </cell>
          <cell r="C130" t="str">
            <v>낙동강~한림정</v>
          </cell>
        </row>
        <row r="131">
          <cell r="A131" t="str">
            <v>BC801</v>
          </cell>
          <cell r="B131">
            <v>801</v>
          </cell>
          <cell r="C131" t="str">
            <v>1. 관로용광케이블포설</v>
          </cell>
          <cell r="D131" t="str">
            <v>OF-SM-24core
(3m이내)</v>
          </cell>
          <cell r="E131" t="str">
            <v>m</v>
          </cell>
          <cell r="G131">
            <v>2784</v>
          </cell>
        </row>
        <row r="132">
          <cell r="A132" t="str">
            <v>BC</v>
          </cell>
          <cell r="F132" t="str">
            <v>778+68+526+562+246+604</v>
          </cell>
          <cell r="G132">
            <v>0</v>
          </cell>
        </row>
        <row r="133">
          <cell r="A133" t="str">
            <v>BC407</v>
          </cell>
          <cell r="B133">
            <v>407</v>
          </cell>
          <cell r="C133" t="str">
            <v>2. 관로용광케이블포설</v>
          </cell>
          <cell r="D133" t="str">
            <v>OF-SM-24core
(3m이상)</v>
          </cell>
          <cell r="E133" t="str">
            <v>m</v>
          </cell>
          <cell r="G133">
            <v>3969</v>
          </cell>
        </row>
        <row r="134">
          <cell r="A134" t="str">
            <v>BC</v>
          </cell>
          <cell r="F134" t="str">
            <v>200+18+612+460+873+974+832</v>
          </cell>
          <cell r="G134">
            <v>0</v>
          </cell>
        </row>
        <row r="135">
          <cell r="A135" t="str">
            <v>BC802</v>
          </cell>
          <cell r="B135">
            <v>802</v>
          </cell>
          <cell r="C135" t="str">
            <v>3. 교량용광케이블포설</v>
          </cell>
          <cell r="D135" t="str">
            <v>OF-SM-24core
(3m이내)</v>
          </cell>
          <cell r="E135" t="str">
            <v>m</v>
          </cell>
          <cell r="G135">
            <v>1227</v>
          </cell>
        </row>
        <row r="136">
          <cell r="A136" t="str">
            <v>BC</v>
          </cell>
          <cell r="F136" t="str">
            <v>13+984+18+12+155+26+19</v>
          </cell>
          <cell r="G136">
            <v>0</v>
          </cell>
        </row>
        <row r="137">
          <cell r="A137" t="str">
            <v>BC803</v>
          </cell>
          <cell r="B137">
            <v>803</v>
          </cell>
          <cell r="C137" t="str">
            <v>4. 터널용광케이블포설</v>
          </cell>
          <cell r="D137" t="str">
            <v>OF-SM-24core
(3m이내)</v>
          </cell>
          <cell r="E137" t="str">
            <v>m</v>
          </cell>
          <cell r="G137">
            <v>828</v>
          </cell>
        </row>
        <row r="138">
          <cell r="A138" t="str">
            <v>BC</v>
          </cell>
          <cell r="F138" t="str">
            <v>492+336</v>
          </cell>
          <cell r="G138">
            <v>0</v>
          </cell>
        </row>
        <row r="139">
          <cell r="A139" t="str">
            <v>BC804</v>
          </cell>
          <cell r="B139">
            <v>804</v>
          </cell>
          <cell r="C139" t="str">
            <v>5. 관로용광케이블포설</v>
          </cell>
          <cell r="D139" t="str">
            <v>OF-MM-8core
(3m이상)</v>
          </cell>
          <cell r="E139" t="str">
            <v>m</v>
          </cell>
          <cell r="G139">
            <v>0</v>
          </cell>
        </row>
        <row r="140">
          <cell r="A140" t="str">
            <v>BC</v>
          </cell>
          <cell r="F140">
            <v>0</v>
          </cell>
          <cell r="G140">
            <v>0</v>
          </cell>
        </row>
        <row r="141">
          <cell r="A141" t="str">
            <v>BC805</v>
          </cell>
          <cell r="B141">
            <v>805</v>
          </cell>
          <cell r="C141" t="str">
            <v>6. LAN케이블포설</v>
          </cell>
          <cell r="D141" t="str">
            <v>UTP CAT.5 0.5mm-25P
(3m이상)</v>
          </cell>
          <cell r="E141" t="str">
            <v>m</v>
          </cell>
          <cell r="G141">
            <v>61</v>
          </cell>
        </row>
        <row r="142">
          <cell r="A142" t="str">
            <v>BC</v>
          </cell>
          <cell r="F142">
            <v>61</v>
          </cell>
          <cell r="G142">
            <v>0</v>
          </cell>
        </row>
        <row r="143">
          <cell r="A143" t="str">
            <v>BC409</v>
          </cell>
          <cell r="B143">
            <v>409</v>
          </cell>
          <cell r="C143" t="str">
            <v>7. 광케이블심선접속</v>
          </cell>
          <cell r="D143" t="str">
            <v>OF-SM-24core
(3m이상)</v>
          </cell>
          <cell r="E143" t="str">
            <v>core</v>
          </cell>
          <cell r="G143">
            <v>168</v>
          </cell>
        </row>
        <row r="144">
          <cell r="A144" t="str">
            <v>BC</v>
          </cell>
          <cell r="F144" t="str">
            <v>24+24+24+24+24+24+24</v>
          </cell>
          <cell r="G144">
            <v>0</v>
          </cell>
        </row>
        <row r="145">
          <cell r="A145" t="str">
            <v>BC403</v>
          </cell>
          <cell r="B145">
            <v>403</v>
          </cell>
          <cell r="C145" t="str">
            <v>8. 광케이블외피접속</v>
          </cell>
          <cell r="D145" t="str">
            <v>OF-SM-24core
(3m이상)</v>
          </cell>
          <cell r="E145" t="str">
            <v>개소</v>
          </cell>
          <cell r="G145">
            <v>7</v>
          </cell>
        </row>
        <row r="146">
          <cell r="A146" t="str">
            <v>BC</v>
          </cell>
          <cell r="F146" t="str">
            <v>1+1+1+1+1+1+1</v>
          </cell>
          <cell r="G146">
            <v>0</v>
          </cell>
        </row>
        <row r="148">
          <cell r="B148" t="str">
            <v>BC</v>
          </cell>
          <cell r="C148" t="str">
            <v>낙동강~한림정</v>
          </cell>
        </row>
        <row r="149">
          <cell r="A149" t="str">
            <v>BC404</v>
          </cell>
          <cell r="B149">
            <v>404</v>
          </cell>
          <cell r="C149" t="str">
            <v>9. 광케이블접속후시험</v>
          </cell>
          <cell r="D149" t="str">
            <v>OF-SM-24core
(3m이상)</v>
          </cell>
          <cell r="E149" t="str">
            <v>core</v>
          </cell>
          <cell r="G149">
            <v>168</v>
          </cell>
        </row>
        <row r="150">
          <cell r="A150" t="str">
            <v>BC</v>
          </cell>
          <cell r="F150" t="str">
            <v>24+24+24+24+24+24+24</v>
          </cell>
          <cell r="G150">
            <v>0</v>
          </cell>
        </row>
        <row r="151">
          <cell r="A151" t="str">
            <v>BC406</v>
          </cell>
          <cell r="B151">
            <v>406</v>
          </cell>
          <cell r="C151" t="str">
            <v>10. 광케이블최종시험</v>
          </cell>
          <cell r="D151" t="str">
            <v>OF-SM-24core</v>
          </cell>
          <cell r="E151" t="str">
            <v>core</v>
          </cell>
          <cell r="G151">
            <v>24</v>
          </cell>
        </row>
        <row r="152">
          <cell r="A152" t="str">
            <v>BC</v>
          </cell>
          <cell r="F152">
            <v>24</v>
          </cell>
          <cell r="G152">
            <v>0</v>
          </cell>
        </row>
        <row r="153">
          <cell r="A153" t="str">
            <v>BC511</v>
          </cell>
          <cell r="B153">
            <v>511</v>
          </cell>
          <cell r="C153" t="str">
            <v>11. 광케이블성단</v>
          </cell>
          <cell r="D153" t="str">
            <v>OF-SM-24Core</v>
          </cell>
          <cell r="E153" t="str">
            <v>Core</v>
          </cell>
          <cell r="G153">
            <v>48</v>
          </cell>
        </row>
        <row r="154">
          <cell r="A154" t="str">
            <v>BC</v>
          </cell>
          <cell r="F154" t="str">
            <v>24+24</v>
          </cell>
          <cell r="G154">
            <v>0</v>
          </cell>
        </row>
        <row r="155">
          <cell r="A155" t="str">
            <v>BC512</v>
          </cell>
          <cell r="B155">
            <v>512</v>
          </cell>
          <cell r="C155" t="str">
            <v>12. 광케이블성단</v>
          </cell>
          <cell r="D155" t="str">
            <v>OF-MM-8Core</v>
          </cell>
          <cell r="E155" t="str">
            <v>Core</v>
          </cell>
          <cell r="G155">
            <v>0</v>
          </cell>
        </row>
        <row r="156">
          <cell r="A156" t="str">
            <v>BC</v>
          </cell>
          <cell r="F156">
            <v>0</v>
          </cell>
          <cell r="G156">
            <v>0</v>
          </cell>
        </row>
        <row r="157">
          <cell r="A157" t="str">
            <v>BC806</v>
          </cell>
          <cell r="B157">
            <v>806</v>
          </cell>
          <cell r="C157" t="str">
            <v>13. LAN케이블성단</v>
          </cell>
          <cell r="D157" t="str">
            <v>UTP CAT.5 0.5mm-25P</v>
          </cell>
          <cell r="E157" t="str">
            <v>pair</v>
          </cell>
          <cell r="G157">
            <v>25</v>
          </cell>
        </row>
        <row r="158">
          <cell r="A158" t="str">
            <v>BC</v>
          </cell>
          <cell r="F158">
            <v>25</v>
          </cell>
          <cell r="G158">
            <v>0</v>
          </cell>
        </row>
        <row r="159">
          <cell r="A159" t="str">
            <v>BC405</v>
          </cell>
          <cell r="B159">
            <v>405</v>
          </cell>
          <cell r="C159" t="str">
            <v>14. 스파이랄슬리브</v>
          </cell>
          <cell r="D159" t="str">
            <v>케이블보호용</v>
          </cell>
          <cell r="E159" t="str">
            <v>m</v>
          </cell>
          <cell r="G159">
            <v>124</v>
          </cell>
        </row>
        <row r="160">
          <cell r="A160" t="str">
            <v>BC</v>
          </cell>
          <cell r="F160" t="str">
            <v>10+16+6+6+3+13+13+6+6+6+6+10+13+10</v>
          </cell>
          <cell r="G160">
            <v>0</v>
          </cell>
        </row>
        <row r="161">
          <cell r="A161" t="str">
            <v>BC807</v>
          </cell>
          <cell r="B161">
            <v>807</v>
          </cell>
          <cell r="C161" t="str">
            <v>15. 지수 PLUG</v>
          </cell>
          <cell r="D161" t="str">
            <v>Φ28x4구(Φ100용)</v>
          </cell>
          <cell r="E161" t="str">
            <v>개소</v>
          </cell>
          <cell r="G161">
            <v>41</v>
          </cell>
        </row>
        <row r="162">
          <cell r="A162" t="str">
            <v>BC</v>
          </cell>
          <cell r="F162" t="str">
            <v>1+6+2+2+2+4+6+2+2+2+2+4+6</v>
          </cell>
          <cell r="G162">
            <v>0</v>
          </cell>
        </row>
        <row r="163">
          <cell r="A163" t="str">
            <v>BC808</v>
          </cell>
          <cell r="B163">
            <v>808</v>
          </cell>
          <cell r="C163" t="str">
            <v>16. 수공신설</v>
          </cell>
          <cell r="D163" t="str">
            <v>1호</v>
          </cell>
          <cell r="E163" t="str">
            <v>기</v>
          </cell>
          <cell r="G163">
            <v>16</v>
          </cell>
        </row>
        <row r="164">
          <cell r="A164" t="str">
            <v>BC</v>
          </cell>
          <cell r="F164" t="str">
            <v>3+1+1+1+2+1+1+1+1+1+2+1</v>
          </cell>
          <cell r="G164">
            <v>0</v>
          </cell>
        </row>
        <row r="166">
          <cell r="B166" t="str">
            <v>BC</v>
          </cell>
          <cell r="C166" t="str">
            <v>낙동강~한림정</v>
          </cell>
        </row>
        <row r="167">
          <cell r="A167" t="str">
            <v>BC4</v>
          </cell>
          <cell r="B167">
            <v>4</v>
          </cell>
          <cell r="C167" t="str">
            <v>17. 수공신설</v>
          </cell>
          <cell r="D167" t="str">
            <v>3호</v>
          </cell>
          <cell r="E167" t="str">
            <v>기</v>
          </cell>
          <cell r="G167">
            <v>1</v>
          </cell>
        </row>
        <row r="168">
          <cell r="A168" t="str">
            <v>BC</v>
          </cell>
          <cell r="F168">
            <v>1</v>
          </cell>
          <cell r="G168">
            <v>0</v>
          </cell>
        </row>
        <row r="169">
          <cell r="A169" t="str">
            <v>BC809</v>
          </cell>
          <cell r="B169">
            <v>809</v>
          </cell>
          <cell r="C169" t="str">
            <v>18. 핸드홀신설</v>
          </cell>
          <cell r="D169" t="str">
            <v>600x600x600</v>
          </cell>
          <cell r="E169" t="str">
            <v>기</v>
          </cell>
          <cell r="G169">
            <v>2</v>
          </cell>
        </row>
        <row r="170">
          <cell r="A170" t="str">
            <v>BC</v>
          </cell>
          <cell r="F170">
            <v>2</v>
          </cell>
          <cell r="G170">
            <v>0</v>
          </cell>
        </row>
        <row r="171">
          <cell r="A171" t="str">
            <v>BC810</v>
          </cell>
          <cell r="B171">
            <v>810</v>
          </cell>
          <cell r="C171" t="str">
            <v>19. 케이블주의표지판</v>
          </cell>
          <cell r="D171">
            <v>0</v>
          </cell>
          <cell r="E171" t="str">
            <v xml:space="preserve"> 개소</v>
          </cell>
          <cell r="G171">
            <v>78</v>
          </cell>
        </row>
        <row r="172">
          <cell r="A172" t="str">
            <v>BC</v>
          </cell>
          <cell r="F172" t="str">
            <v>18+1+10+19+13+17</v>
          </cell>
          <cell r="G172">
            <v>0</v>
          </cell>
        </row>
        <row r="173">
          <cell r="A173" t="str">
            <v>BC811</v>
          </cell>
          <cell r="B173">
            <v>811</v>
          </cell>
          <cell r="C173" t="str">
            <v>20. 광케이블 접속표주</v>
          </cell>
          <cell r="D173" t="str">
            <v>100x100x500mm</v>
          </cell>
          <cell r="E173" t="str">
            <v xml:space="preserve"> 개소</v>
          </cell>
          <cell r="G173">
            <v>7</v>
          </cell>
        </row>
        <row r="174">
          <cell r="A174" t="str">
            <v>BC</v>
          </cell>
          <cell r="F174">
            <v>7</v>
          </cell>
          <cell r="G174">
            <v>0</v>
          </cell>
        </row>
        <row r="175">
          <cell r="A175" t="str">
            <v>BC812</v>
          </cell>
          <cell r="B175">
            <v>812</v>
          </cell>
          <cell r="C175" t="str">
            <v>21. 광접속함</v>
          </cell>
          <cell r="D175" t="str">
            <v>24Core용</v>
          </cell>
          <cell r="E175" t="str">
            <v xml:space="preserve"> 개소</v>
          </cell>
          <cell r="G175">
            <v>7</v>
          </cell>
        </row>
        <row r="176">
          <cell r="A176" t="str">
            <v>BC</v>
          </cell>
          <cell r="F176">
            <v>7</v>
          </cell>
          <cell r="G176">
            <v>0</v>
          </cell>
        </row>
        <row r="177">
          <cell r="A177" t="str">
            <v>BC101</v>
          </cell>
          <cell r="B177">
            <v>101</v>
          </cell>
          <cell r="C177" t="str">
            <v>22. 관로부설</v>
          </cell>
          <cell r="D177" t="str">
            <v>FC Φ100mmx1조
(3m이내)</v>
          </cell>
          <cell r="E177" t="str">
            <v>m</v>
          </cell>
          <cell r="G177">
            <v>3830</v>
          </cell>
        </row>
        <row r="178">
          <cell r="A178" t="str">
            <v>BC</v>
          </cell>
          <cell r="F178" t="str">
            <v>782+1042+531+569+241+34+631</v>
          </cell>
          <cell r="G178">
            <v>0</v>
          </cell>
        </row>
        <row r="179">
          <cell r="A179" t="str">
            <v>BC813</v>
          </cell>
          <cell r="B179">
            <v>813</v>
          </cell>
          <cell r="C179" t="str">
            <v>23. 관로부설</v>
          </cell>
          <cell r="D179" t="str">
            <v>FC Φ100mmx1조
(3m이상)</v>
          </cell>
          <cell r="E179" t="str">
            <v>m</v>
          </cell>
          <cell r="G179">
            <v>3815</v>
          </cell>
        </row>
        <row r="180">
          <cell r="A180" t="str">
            <v>BC</v>
          </cell>
          <cell r="F180" t="str">
            <v>165+586+455+877+964+768</v>
          </cell>
          <cell r="G180">
            <v>0</v>
          </cell>
        </row>
        <row r="181">
          <cell r="A181" t="str">
            <v>BC814</v>
          </cell>
          <cell r="B181">
            <v>814</v>
          </cell>
          <cell r="C181" t="str">
            <v>24. 관로부설</v>
          </cell>
          <cell r="D181" t="str">
            <v>도관전선 HP Φ115mm
(3m이내)</v>
          </cell>
          <cell r="E181" t="str">
            <v>m</v>
          </cell>
          <cell r="G181">
            <v>1123</v>
          </cell>
        </row>
        <row r="182">
          <cell r="A182" t="str">
            <v>BC</v>
          </cell>
          <cell r="F182" t="str">
            <v>9+984+36+12+7+14+34+27</v>
          </cell>
          <cell r="G182">
            <v>0</v>
          </cell>
        </row>
        <row r="184">
          <cell r="B184" t="str">
            <v>BC</v>
          </cell>
          <cell r="C184" t="str">
            <v>낙동강~한림정</v>
          </cell>
        </row>
        <row r="185">
          <cell r="A185" t="str">
            <v>BC815</v>
          </cell>
          <cell r="B185">
            <v>815</v>
          </cell>
          <cell r="C185" t="str">
            <v>25. 관로부설</v>
          </cell>
          <cell r="D185" t="str">
            <v>도관전선 HP Φ115mm
(3m이상)</v>
          </cell>
          <cell r="E185" t="str">
            <v>m</v>
          </cell>
          <cell r="G185">
            <v>177</v>
          </cell>
        </row>
        <row r="186">
          <cell r="A186" t="str">
            <v>BC</v>
          </cell>
          <cell r="F186">
            <v>177</v>
          </cell>
          <cell r="G186">
            <v>0</v>
          </cell>
        </row>
        <row r="187">
          <cell r="A187" t="str">
            <v>BC116</v>
          </cell>
          <cell r="B187">
            <v>116</v>
          </cell>
          <cell r="C187" t="str">
            <v>26. 내관포설</v>
          </cell>
          <cell r="D187" t="str">
            <v>PE Φ28x4열
(3m이내)</v>
          </cell>
          <cell r="E187" t="str">
            <v>m</v>
          </cell>
          <cell r="G187">
            <v>4813</v>
          </cell>
        </row>
        <row r="188">
          <cell r="A188" t="str">
            <v>BC</v>
          </cell>
          <cell r="F188" t="str">
            <v>782+1042+1023+569+577+155+34+631</v>
          </cell>
          <cell r="G188">
            <v>0</v>
          </cell>
        </row>
        <row r="189">
          <cell r="A189" t="str">
            <v>BC115</v>
          </cell>
          <cell r="B189">
            <v>115</v>
          </cell>
          <cell r="C189" t="str">
            <v>27. 내관포설</v>
          </cell>
          <cell r="D189" t="str">
            <v>PE Φ28x4열
(3m 이상)</v>
          </cell>
          <cell r="E189" t="str">
            <v>m</v>
          </cell>
          <cell r="G189">
            <v>778</v>
          </cell>
        </row>
        <row r="190">
          <cell r="A190" t="str">
            <v>BC</v>
          </cell>
          <cell r="F190" t="str">
            <v>174+9+595</v>
          </cell>
          <cell r="G190">
            <v>0</v>
          </cell>
        </row>
        <row r="191">
          <cell r="A191" t="str">
            <v>BC105</v>
          </cell>
          <cell r="B191">
            <v>105</v>
          </cell>
          <cell r="C191" t="str">
            <v>28. 궤도횡단</v>
          </cell>
          <cell r="D191" t="str">
            <v>백관 Φ100x1열</v>
          </cell>
          <cell r="E191" t="str">
            <v>m</v>
          </cell>
          <cell r="G191">
            <v>42</v>
          </cell>
        </row>
        <row r="192">
          <cell r="A192" t="str">
            <v>BC</v>
          </cell>
          <cell r="F192" t="str">
            <v>9+9+9+15</v>
          </cell>
          <cell r="G192">
            <v>0</v>
          </cell>
        </row>
        <row r="193">
          <cell r="A193" t="str">
            <v>BC816</v>
          </cell>
          <cell r="B193">
            <v>816</v>
          </cell>
          <cell r="C193" t="str">
            <v>29. 궤도횡단</v>
          </cell>
          <cell r="D193" t="str">
            <v>COD관 Φ100x1열</v>
          </cell>
          <cell r="E193" t="str">
            <v>m</v>
          </cell>
          <cell r="G193">
            <v>29</v>
          </cell>
        </row>
        <row r="194">
          <cell r="A194" t="str">
            <v>BC</v>
          </cell>
          <cell r="F194">
            <v>29</v>
          </cell>
          <cell r="G194">
            <v>0</v>
          </cell>
        </row>
        <row r="195">
          <cell r="A195" t="str">
            <v>BC817</v>
          </cell>
          <cell r="B195">
            <v>817</v>
          </cell>
          <cell r="C195" t="str">
            <v>30. 전선관 지중매입</v>
          </cell>
          <cell r="D195" t="str">
            <v>HI-P 28C</v>
          </cell>
          <cell r="E195" t="str">
            <v>m</v>
          </cell>
          <cell r="G195">
            <v>35</v>
          </cell>
        </row>
        <row r="196">
          <cell r="A196" t="str">
            <v>BC</v>
          </cell>
          <cell r="F196">
            <v>35</v>
          </cell>
          <cell r="G196">
            <v>0</v>
          </cell>
        </row>
        <row r="197">
          <cell r="A197" t="str">
            <v>BC110</v>
          </cell>
          <cell r="B197">
            <v>110</v>
          </cell>
          <cell r="C197" t="str">
            <v>31. 경고테이프</v>
          </cell>
          <cell r="D197" t="str">
            <v>200x250
(3m 이내)</v>
          </cell>
          <cell r="E197" t="str">
            <v>m</v>
          </cell>
          <cell r="G197">
            <v>2735</v>
          </cell>
        </row>
        <row r="198">
          <cell r="A198" t="str">
            <v>BC</v>
          </cell>
          <cell r="F198" t="str">
            <v>773+58+502+557+241+604</v>
          </cell>
          <cell r="G198">
            <v>0</v>
          </cell>
        </row>
        <row r="199">
          <cell r="A199" t="str">
            <v>BC818</v>
          </cell>
          <cell r="B199">
            <v>818</v>
          </cell>
          <cell r="C199" t="str">
            <v>32. 경고테이프</v>
          </cell>
          <cell r="D199" t="str">
            <v>200x250
(3m 이상)</v>
          </cell>
          <cell r="E199" t="str">
            <v>m</v>
          </cell>
          <cell r="G199">
            <v>3686</v>
          </cell>
        </row>
        <row r="200">
          <cell r="A200" t="str">
            <v>BC</v>
          </cell>
          <cell r="F200" t="str">
            <v>174+9+409+455+863+964+812</v>
          </cell>
          <cell r="G200">
            <v>0</v>
          </cell>
        </row>
        <row r="202">
          <cell r="B202" t="str">
            <v>BC</v>
          </cell>
          <cell r="C202" t="str">
            <v>낙동강~한림정</v>
          </cell>
        </row>
        <row r="203">
          <cell r="A203" t="str">
            <v>BC819</v>
          </cell>
          <cell r="B203">
            <v>819</v>
          </cell>
          <cell r="C203" t="str">
            <v>33. 관로옹벽취부</v>
          </cell>
          <cell r="D203">
            <v>0</v>
          </cell>
          <cell r="E203" t="str">
            <v xml:space="preserve"> 개소</v>
          </cell>
          <cell r="G203">
            <v>37</v>
          </cell>
        </row>
        <row r="204">
          <cell r="A204" t="str">
            <v>BC</v>
          </cell>
          <cell r="F204" t="str">
            <v>9+14+8+6</v>
          </cell>
          <cell r="G204">
            <v>0</v>
          </cell>
        </row>
        <row r="205">
          <cell r="A205" t="str">
            <v>BC820</v>
          </cell>
          <cell r="B205">
            <v>820</v>
          </cell>
          <cell r="C205" t="str">
            <v>34. 교량"H"형강 상부취부</v>
          </cell>
          <cell r="D205">
            <v>0</v>
          </cell>
          <cell r="E205" t="str">
            <v xml:space="preserve"> 개소</v>
          </cell>
          <cell r="G205">
            <v>11</v>
          </cell>
        </row>
        <row r="206">
          <cell r="A206" t="str">
            <v>BC</v>
          </cell>
          <cell r="F206">
            <v>11</v>
          </cell>
          <cell r="G206">
            <v>0</v>
          </cell>
        </row>
        <row r="207">
          <cell r="A207" t="str">
            <v>BC821</v>
          </cell>
          <cell r="B207">
            <v>821</v>
          </cell>
          <cell r="C207" t="str">
            <v>35. 교량"ㄱ"형강 취부</v>
          </cell>
          <cell r="D207">
            <v>0</v>
          </cell>
          <cell r="E207" t="str">
            <v xml:space="preserve"> 개소</v>
          </cell>
          <cell r="G207">
            <v>996</v>
          </cell>
        </row>
        <row r="208">
          <cell r="A208" t="str">
            <v>BC</v>
          </cell>
          <cell r="F208" t="str">
            <v>16+980</v>
          </cell>
          <cell r="G208">
            <v>0</v>
          </cell>
        </row>
        <row r="209">
          <cell r="A209" t="str">
            <v>BC822</v>
          </cell>
          <cell r="B209">
            <v>822</v>
          </cell>
          <cell r="C209" t="str">
            <v>38. 각관</v>
          </cell>
          <cell r="D209" t="str">
            <v>1조</v>
          </cell>
          <cell r="E209" t="str">
            <v>M</v>
          </cell>
          <cell r="G209">
            <v>141</v>
          </cell>
        </row>
        <row r="210">
          <cell r="A210" t="str">
            <v>BC</v>
          </cell>
          <cell r="F210">
            <v>141</v>
          </cell>
          <cell r="G210">
            <v>0</v>
          </cell>
        </row>
        <row r="211">
          <cell r="A211" t="str">
            <v>BC823</v>
          </cell>
          <cell r="B211">
            <v>823</v>
          </cell>
          <cell r="C211" t="str">
            <v>39. 렉 19"</v>
          </cell>
          <cell r="D211" t="str">
            <v>750x700x1800</v>
          </cell>
          <cell r="E211" t="str">
            <v>개소</v>
          </cell>
          <cell r="G211">
            <v>1</v>
          </cell>
        </row>
        <row r="212">
          <cell r="A212" t="str">
            <v>BC</v>
          </cell>
          <cell r="F212">
            <v>1</v>
          </cell>
          <cell r="G212">
            <v>0</v>
          </cell>
        </row>
        <row r="213">
          <cell r="A213" t="str">
            <v>BC824</v>
          </cell>
          <cell r="B213">
            <v>824</v>
          </cell>
          <cell r="C213" t="str">
            <v>40. 렉 19"</v>
          </cell>
          <cell r="D213" t="str">
            <v>750x700x1000</v>
          </cell>
          <cell r="E213" t="str">
            <v>개소</v>
          </cell>
          <cell r="G213">
            <v>1</v>
          </cell>
        </row>
        <row r="214">
          <cell r="A214" t="str">
            <v>BC</v>
          </cell>
          <cell r="F214">
            <v>1</v>
          </cell>
          <cell r="G214">
            <v>0</v>
          </cell>
        </row>
        <row r="215">
          <cell r="A215" t="str">
            <v>BC825</v>
          </cell>
          <cell r="B215">
            <v>825</v>
          </cell>
          <cell r="C215" t="str">
            <v>41. 광분배기함(ST)</v>
          </cell>
          <cell r="D215" t="str">
            <v>OFD-24N</v>
          </cell>
          <cell r="E215" t="str">
            <v>개소</v>
          </cell>
          <cell r="G215">
            <v>0</v>
          </cell>
        </row>
        <row r="216">
          <cell r="A216" t="str">
            <v>BC</v>
          </cell>
          <cell r="F216">
            <v>0</v>
          </cell>
          <cell r="G216">
            <v>0</v>
          </cell>
        </row>
        <row r="217">
          <cell r="A217" t="str">
            <v>BC837</v>
          </cell>
          <cell r="B217">
            <v>837</v>
          </cell>
          <cell r="C217" t="str">
            <v>42. 광분배기함(SC)</v>
          </cell>
          <cell r="D217" t="str">
            <v>OFD-24N</v>
          </cell>
          <cell r="E217" t="str">
            <v>개소</v>
          </cell>
          <cell r="G217">
            <v>2</v>
          </cell>
        </row>
        <row r="218">
          <cell r="A218" t="str">
            <v>BC</v>
          </cell>
          <cell r="F218">
            <v>2</v>
          </cell>
          <cell r="G218">
            <v>0</v>
          </cell>
        </row>
        <row r="220">
          <cell r="B220" t="str">
            <v>BC</v>
          </cell>
          <cell r="C220" t="str">
            <v>낙동강~한림정</v>
          </cell>
        </row>
        <row r="221">
          <cell r="A221" t="str">
            <v>BC826</v>
          </cell>
          <cell r="B221">
            <v>826</v>
          </cell>
          <cell r="C221" t="str">
            <v>43. PATCH PANEL</v>
          </cell>
          <cell r="D221" t="str">
            <v>24Port</v>
          </cell>
          <cell r="E221" t="str">
            <v>대</v>
          </cell>
          <cell r="G221">
            <v>2</v>
          </cell>
        </row>
        <row r="222">
          <cell r="A222" t="str">
            <v>BC</v>
          </cell>
          <cell r="F222">
            <v>2</v>
          </cell>
          <cell r="G222">
            <v>0</v>
          </cell>
        </row>
        <row r="223">
          <cell r="A223" t="str">
            <v>BC827</v>
          </cell>
          <cell r="B223">
            <v>827</v>
          </cell>
          <cell r="C223" t="str">
            <v>44. 케이블트레이 신설</v>
          </cell>
          <cell r="D223" t="str">
            <v>W:150xH:100</v>
          </cell>
          <cell r="E223" t="str">
            <v>m</v>
          </cell>
          <cell r="G223">
            <v>814</v>
          </cell>
        </row>
        <row r="224">
          <cell r="A224" t="str">
            <v>BC</v>
          </cell>
          <cell r="F224" t="str">
            <v>485+329</v>
          </cell>
          <cell r="G224">
            <v>0</v>
          </cell>
        </row>
        <row r="225">
          <cell r="A225" t="str">
            <v>BC103</v>
          </cell>
          <cell r="B225">
            <v>103</v>
          </cell>
          <cell r="C225" t="str">
            <v>45. 터파기</v>
          </cell>
          <cell r="D225" t="str">
            <v>고자(1.1m,3m이내)
FCΦ100x1공(인력)</v>
          </cell>
          <cell r="E225" t="str">
            <v>m</v>
          </cell>
          <cell r="G225">
            <v>2663</v>
          </cell>
        </row>
        <row r="226">
          <cell r="A226" t="str">
            <v>BC</v>
          </cell>
          <cell r="F226" t="str">
            <v>757+58+502+477+241+628</v>
          </cell>
          <cell r="G226">
            <v>0</v>
          </cell>
        </row>
        <row r="227">
          <cell r="A227" t="str">
            <v>BC104</v>
          </cell>
          <cell r="B227">
            <v>104</v>
          </cell>
          <cell r="C227" t="str">
            <v>46. 터파기</v>
          </cell>
          <cell r="D227" t="str">
            <v>고자(1.1m,3m이상)
FCΦ100x1공(인력)</v>
          </cell>
          <cell r="E227" t="str">
            <v>m</v>
          </cell>
          <cell r="G227">
            <v>1756</v>
          </cell>
        </row>
        <row r="228">
          <cell r="A228" t="str">
            <v>BC</v>
          </cell>
          <cell r="F228" t="str">
            <v>409+455+863+29</v>
          </cell>
          <cell r="G228">
            <v>0</v>
          </cell>
        </row>
        <row r="229">
          <cell r="A229" t="str">
            <v>BC828</v>
          </cell>
          <cell r="B229">
            <v>828</v>
          </cell>
          <cell r="C229" t="str">
            <v>47. 터파기</v>
          </cell>
          <cell r="D229" t="str">
            <v>고자(1.1m,3m이상)
FCΦ100x1공(기계)</v>
          </cell>
          <cell r="E229" t="str">
            <v>m</v>
          </cell>
          <cell r="G229">
            <v>0</v>
          </cell>
        </row>
        <row r="230">
          <cell r="A230" t="str">
            <v>BC</v>
          </cell>
          <cell r="F230">
            <v>0</v>
          </cell>
          <cell r="G230">
            <v>0</v>
          </cell>
        </row>
        <row r="231">
          <cell r="A231" t="str">
            <v>BC829</v>
          </cell>
          <cell r="B231">
            <v>829</v>
          </cell>
          <cell r="C231" t="str">
            <v>48. 터파기</v>
          </cell>
          <cell r="D231" t="str">
            <v>고자(1.1m,3m이상)
FCΦ100x2공(기계)</v>
          </cell>
          <cell r="E231" t="str">
            <v>m</v>
          </cell>
          <cell r="G231">
            <v>48</v>
          </cell>
        </row>
        <row r="232">
          <cell r="A232" t="str">
            <v>BC</v>
          </cell>
          <cell r="F232">
            <v>48</v>
          </cell>
          <cell r="G232">
            <v>0</v>
          </cell>
        </row>
        <row r="233">
          <cell r="A233" t="str">
            <v>BC830</v>
          </cell>
          <cell r="B233">
            <v>830</v>
          </cell>
          <cell r="C233" t="str">
            <v>49. 터파기</v>
          </cell>
          <cell r="D233" t="str">
            <v>고자(1.1m,3m이상)
FCΦ100x1공,HI-P28C(기계)</v>
          </cell>
          <cell r="E233" t="str">
            <v>m</v>
          </cell>
          <cell r="G233">
            <v>35</v>
          </cell>
        </row>
        <row r="234">
          <cell r="A234" t="str">
            <v>BC</v>
          </cell>
          <cell r="F234">
            <v>35</v>
          </cell>
          <cell r="G234">
            <v>0</v>
          </cell>
        </row>
        <row r="235">
          <cell r="A235" t="str">
            <v>BC831</v>
          </cell>
          <cell r="B235">
            <v>831</v>
          </cell>
          <cell r="C235" t="str">
            <v>50. 터파기</v>
          </cell>
          <cell r="D235" t="str">
            <v>고자(0.8m,3m이상)
백관Φ100x1공(인력)</v>
          </cell>
          <cell r="E235" t="str">
            <v>m</v>
          </cell>
          <cell r="G235">
            <v>33</v>
          </cell>
        </row>
        <row r="236">
          <cell r="A236" t="str">
            <v>BC</v>
          </cell>
          <cell r="F236" t="str">
            <v>9+9+15</v>
          </cell>
          <cell r="G236">
            <v>0</v>
          </cell>
        </row>
        <row r="238">
          <cell r="B238" t="str">
            <v>BC</v>
          </cell>
          <cell r="C238" t="str">
            <v>낙동강~한림정</v>
          </cell>
        </row>
        <row r="239">
          <cell r="A239" t="str">
            <v>AB832</v>
          </cell>
          <cell r="B239">
            <v>832</v>
          </cell>
          <cell r="C239" t="str">
            <v>51. 터파기,콘깨기</v>
          </cell>
          <cell r="D239" t="str">
            <v>고자(1.1m,3m이상),(T:300)
백관Φ100x1공(기계)</v>
          </cell>
          <cell r="E239" t="str">
            <v>m</v>
          </cell>
          <cell r="G239">
            <v>150</v>
          </cell>
        </row>
        <row r="240">
          <cell r="A240" t="str">
            <v>BC</v>
          </cell>
          <cell r="F240" t="str">
            <v>10+140</v>
          </cell>
          <cell r="G240">
            <v>0</v>
          </cell>
        </row>
        <row r="241">
          <cell r="A241" t="str">
            <v>BC833</v>
          </cell>
          <cell r="B241">
            <v>833</v>
          </cell>
          <cell r="C241" t="str">
            <v>52. 터파기,아스콘깨기</v>
          </cell>
          <cell r="D241" t="str">
            <v>고자(1.1m,3m이상),(T:300)
백관Φ100x1공(기계)</v>
          </cell>
          <cell r="E241" t="str">
            <v>m</v>
          </cell>
          <cell r="G241">
            <v>1617</v>
          </cell>
        </row>
        <row r="242">
          <cell r="A242" t="str">
            <v>BC</v>
          </cell>
          <cell r="F242" t="str">
            <v>6+935+676</v>
          </cell>
          <cell r="G242">
            <v>0</v>
          </cell>
        </row>
        <row r="243">
          <cell r="A243" t="str">
            <v>BC834</v>
          </cell>
          <cell r="B243">
            <v>834</v>
          </cell>
          <cell r="C243" t="str">
            <v>53. 압입시공</v>
          </cell>
          <cell r="D243" t="str">
            <v>압입시공 COD관</v>
          </cell>
          <cell r="E243" t="str">
            <v>m</v>
          </cell>
          <cell r="G243">
            <v>29</v>
          </cell>
        </row>
        <row r="244">
          <cell r="A244" t="str">
            <v>BC</v>
          </cell>
          <cell r="F244">
            <v>29</v>
          </cell>
          <cell r="G244">
            <v>0</v>
          </cell>
        </row>
        <row r="245">
          <cell r="A245" t="str">
            <v>BC835</v>
          </cell>
          <cell r="B245">
            <v>835</v>
          </cell>
          <cell r="C245" t="str">
            <v>54. 콘크리트 보강</v>
          </cell>
          <cell r="D245" t="str">
            <v>무근(400x400mm)(3m이내)</v>
          </cell>
          <cell r="E245" t="str">
            <v>m</v>
          </cell>
          <cell r="G245">
            <v>176</v>
          </cell>
        </row>
        <row r="246">
          <cell r="A246" t="str">
            <v>BC</v>
          </cell>
          <cell r="F246" t="str">
            <v>6+6+6+93+41+12+12</v>
          </cell>
          <cell r="G246">
            <v>0</v>
          </cell>
        </row>
        <row r="247">
          <cell r="A247" t="str">
            <v>BC836</v>
          </cell>
          <cell r="B247">
            <v>836</v>
          </cell>
          <cell r="C247" t="str">
            <v>55. 통신접지</v>
          </cell>
          <cell r="D247" t="str">
            <v>통신접지</v>
          </cell>
          <cell r="E247" t="str">
            <v>개소</v>
          </cell>
          <cell r="G247">
            <v>1</v>
          </cell>
        </row>
        <row r="248">
          <cell r="A248" t="str">
            <v>BC</v>
          </cell>
          <cell r="F248">
            <v>1</v>
          </cell>
          <cell r="G248">
            <v>0</v>
          </cell>
        </row>
        <row r="256">
          <cell r="B256" t="str">
            <v>CD</v>
          </cell>
          <cell r="C256" t="str">
            <v>한림정~진영</v>
          </cell>
        </row>
        <row r="257">
          <cell r="A257" t="str">
            <v>CD801</v>
          </cell>
          <cell r="B257">
            <v>801</v>
          </cell>
          <cell r="C257" t="str">
            <v>1. 관로용광케이블포설</v>
          </cell>
          <cell r="D257" t="str">
            <v>OF-SM-24core
(3m이내)</v>
          </cell>
          <cell r="E257" t="str">
            <v>m</v>
          </cell>
          <cell r="G257">
            <v>3260</v>
          </cell>
        </row>
        <row r="258">
          <cell r="A258" t="str">
            <v>CD</v>
          </cell>
          <cell r="F258" t="str">
            <v>249+928+690+1393</v>
          </cell>
          <cell r="G258">
            <v>0</v>
          </cell>
        </row>
        <row r="259">
          <cell r="A259" t="str">
            <v>CD407</v>
          </cell>
          <cell r="B259">
            <v>407</v>
          </cell>
          <cell r="C259" t="str">
            <v>2. 관로용광케이블포설</v>
          </cell>
          <cell r="D259" t="str">
            <v>OF-SM-24core
(3m이상)</v>
          </cell>
          <cell r="E259" t="str">
            <v>m</v>
          </cell>
          <cell r="G259">
            <v>4458</v>
          </cell>
        </row>
        <row r="260">
          <cell r="A260" t="str">
            <v>CD</v>
          </cell>
          <cell r="F260" t="str">
            <v>775+39+962+1118+991+515+58</v>
          </cell>
          <cell r="G260">
            <v>0</v>
          </cell>
        </row>
        <row r="261">
          <cell r="A261" t="str">
            <v>CD802</v>
          </cell>
          <cell r="B261">
            <v>802</v>
          </cell>
          <cell r="C261" t="str">
            <v>3. 교량용광케이블포설</v>
          </cell>
          <cell r="D261" t="str">
            <v>OF-SM-24core
(3m이내)</v>
          </cell>
          <cell r="E261" t="str">
            <v>m</v>
          </cell>
          <cell r="G261">
            <v>140</v>
          </cell>
        </row>
        <row r="262">
          <cell r="A262" t="str">
            <v>CD</v>
          </cell>
          <cell r="F262" t="str">
            <v>12+33+38+10+7+16+24</v>
          </cell>
          <cell r="G262">
            <v>0</v>
          </cell>
        </row>
        <row r="263">
          <cell r="A263" t="str">
            <v>CD803</v>
          </cell>
          <cell r="B263">
            <v>803</v>
          </cell>
          <cell r="C263" t="str">
            <v>4. 터널용광케이블포설</v>
          </cell>
          <cell r="D263" t="str">
            <v>OF-SM-24core
(3m이내)</v>
          </cell>
          <cell r="E263" t="str">
            <v>m</v>
          </cell>
          <cell r="G263">
            <v>0</v>
          </cell>
        </row>
        <row r="264">
          <cell r="A264" t="str">
            <v>CD</v>
          </cell>
          <cell r="F264">
            <v>0</v>
          </cell>
          <cell r="G264">
            <v>0</v>
          </cell>
        </row>
        <row r="265">
          <cell r="A265" t="str">
            <v>CD804</v>
          </cell>
          <cell r="B265">
            <v>804</v>
          </cell>
          <cell r="C265" t="str">
            <v>5. 관로용광케이블포설</v>
          </cell>
          <cell r="D265" t="str">
            <v>OF-MM-8core
(3m이상)</v>
          </cell>
          <cell r="E265" t="str">
            <v>m</v>
          </cell>
          <cell r="G265">
            <v>0</v>
          </cell>
        </row>
        <row r="266">
          <cell r="A266" t="str">
            <v>CD</v>
          </cell>
          <cell r="F266">
            <v>0</v>
          </cell>
          <cell r="G266">
            <v>0</v>
          </cell>
        </row>
        <row r="267">
          <cell r="A267" t="str">
            <v>CD805</v>
          </cell>
          <cell r="B267">
            <v>805</v>
          </cell>
          <cell r="C267" t="str">
            <v>6. LAN케이블포설</v>
          </cell>
          <cell r="D267" t="str">
            <v>UTP CAT.5 0.5mm-25P
(3m이상)</v>
          </cell>
          <cell r="E267" t="str">
            <v>m</v>
          </cell>
          <cell r="G267">
            <v>0</v>
          </cell>
        </row>
        <row r="268">
          <cell r="A268" t="str">
            <v>CD</v>
          </cell>
          <cell r="F268">
            <v>0</v>
          </cell>
          <cell r="G268">
            <v>0</v>
          </cell>
        </row>
        <row r="269">
          <cell r="A269" t="str">
            <v>CD409</v>
          </cell>
          <cell r="B269">
            <v>409</v>
          </cell>
          <cell r="C269" t="str">
            <v>7. 광케이블심선접속</v>
          </cell>
          <cell r="D269" t="str">
            <v>OF-SM-24core
(3m이상)</v>
          </cell>
          <cell r="E269" t="str">
            <v>core</v>
          </cell>
          <cell r="G269">
            <v>144</v>
          </cell>
        </row>
        <row r="270">
          <cell r="A270" t="str">
            <v>CD</v>
          </cell>
          <cell r="F270" t="str">
            <v>24*6</v>
          </cell>
          <cell r="G270">
            <v>0</v>
          </cell>
        </row>
        <row r="271">
          <cell r="A271" t="str">
            <v>CD403</v>
          </cell>
          <cell r="B271">
            <v>403</v>
          </cell>
          <cell r="C271" t="str">
            <v>8. 광케이블외피접속</v>
          </cell>
          <cell r="D271" t="str">
            <v>OF-SM-24core
(3m이상)</v>
          </cell>
          <cell r="E271" t="str">
            <v>개소</v>
          </cell>
          <cell r="G271">
            <v>6</v>
          </cell>
        </row>
        <row r="272">
          <cell r="A272" t="str">
            <v>CD</v>
          </cell>
          <cell r="F272" t="str">
            <v>1*6</v>
          </cell>
          <cell r="G272">
            <v>0</v>
          </cell>
        </row>
        <row r="274">
          <cell r="B274" t="str">
            <v>CD</v>
          </cell>
          <cell r="C274" t="str">
            <v>한림정~진영</v>
          </cell>
        </row>
        <row r="275">
          <cell r="A275" t="str">
            <v>CD404</v>
          </cell>
          <cell r="B275">
            <v>404</v>
          </cell>
          <cell r="C275" t="str">
            <v>9. 광케이블접속후시험</v>
          </cell>
          <cell r="D275" t="str">
            <v>OF-SM-24core
(3m이상)</v>
          </cell>
          <cell r="E275" t="str">
            <v>core</v>
          </cell>
          <cell r="G275">
            <v>144</v>
          </cell>
        </row>
        <row r="276">
          <cell r="A276" t="str">
            <v>CD</v>
          </cell>
          <cell r="F276" t="str">
            <v>24*6</v>
          </cell>
          <cell r="G276">
            <v>0</v>
          </cell>
        </row>
        <row r="277">
          <cell r="A277" t="str">
            <v>CD406</v>
          </cell>
          <cell r="B277">
            <v>406</v>
          </cell>
          <cell r="C277" t="str">
            <v>10. 광케이블최종시험</v>
          </cell>
          <cell r="D277" t="str">
            <v>OF-SM-24core</v>
          </cell>
          <cell r="E277" t="str">
            <v>core</v>
          </cell>
          <cell r="G277">
            <v>24</v>
          </cell>
        </row>
        <row r="278">
          <cell r="A278" t="str">
            <v>CD</v>
          </cell>
          <cell r="F278">
            <v>24</v>
          </cell>
          <cell r="G278">
            <v>0</v>
          </cell>
        </row>
        <row r="279">
          <cell r="A279" t="str">
            <v>CD511</v>
          </cell>
          <cell r="B279">
            <v>511</v>
          </cell>
          <cell r="C279" t="str">
            <v>11. 광케이블성단</v>
          </cell>
          <cell r="D279" t="str">
            <v>OF-SM-24Core</v>
          </cell>
          <cell r="E279" t="str">
            <v>Core</v>
          </cell>
          <cell r="G279">
            <v>48</v>
          </cell>
        </row>
        <row r="280">
          <cell r="A280" t="str">
            <v>CD</v>
          </cell>
          <cell r="F280" t="str">
            <v>24+24</v>
          </cell>
          <cell r="G280">
            <v>0</v>
          </cell>
        </row>
        <row r="281">
          <cell r="A281" t="str">
            <v>CD512</v>
          </cell>
          <cell r="B281">
            <v>512</v>
          </cell>
          <cell r="C281" t="str">
            <v>12. 광케이블성단</v>
          </cell>
          <cell r="D281" t="str">
            <v>OF-MM-8Core</v>
          </cell>
          <cell r="E281" t="str">
            <v>Core</v>
          </cell>
          <cell r="G281">
            <v>0</v>
          </cell>
        </row>
        <row r="282">
          <cell r="A282" t="str">
            <v>CD</v>
          </cell>
          <cell r="F282">
            <v>0</v>
          </cell>
          <cell r="G282">
            <v>0</v>
          </cell>
        </row>
        <row r="283">
          <cell r="A283" t="str">
            <v>CD806</v>
          </cell>
          <cell r="B283">
            <v>806</v>
          </cell>
          <cell r="C283" t="str">
            <v>13. LAN케이블성단</v>
          </cell>
          <cell r="D283" t="str">
            <v>UTP CAT.5 0.5mm-25P</v>
          </cell>
          <cell r="E283" t="str">
            <v>pair</v>
          </cell>
          <cell r="G283">
            <v>0</v>
          </cell>
        </row>
        <row r="284">
          <cell r="A284" t="str">
            <v>CD</v>
          </cell>
          <cell r="F284">
            <v>0</v>
          </cell>
          <cell r="G284">
            <v>0</v>
          </cell>
        </row>
        <row r="285">
          <cell r="A285" t="str">
            <v>CD405</v>
          </cell>
          <cell r="B285">
            <v>405</v>
          </cell>
          <cell r="C285" t="str">
            <v>14. 스파이랄슬리브</v>
          </cell>
          <cell r="D285" t="str">
            <v>케이블보호용</v>
          </cell>
          <cell r="E285" t="str">
            <v>m</v>
          </cell>
          <cell r="G285">
            <v>97</v>
          </cell>
        </row>
        <row r="286">
          <cell r="A286" t="str">
            <v>CD</v>
          </cell>
          <cell r="F286" t="str">
            <v>10+16+13+6+6+13+6+6+6+15</v>
          </cell>
          <cell r="G286">
            <v>0</v>
          </cell>
        </row>
        <row r="287">
          <cell r="A287" t="str">
            <v>CD807</v>
          </cell>
          <cell r="B287">
            <v>807</v>
          </cell>
          <cell r="C287" t="str">
            <v>15. 지수 PLUG</v>
          </cell>
          <cell r="D287" t="str">
            <v>Φ28x4구(Φ100용)</v>
          </cell>
          <cell r="E287" t="str">
            <v>개소</v>
          </cell>
          <cell r="G287">
            <v>28</v>
          </cell>
        </row>
        <row r="288">
          <cell r="A288" t="str">
            <v>CD</v>
          </cell>
          <cell r="F288" t="str">
            <v>8+4+2+2+4+2+2+4</v>
          </cell>
          <cell r="G288">
            <v>0</v>
          </cell>
        </row>
        <row r="289">
          <cell r="A289" t="str">
            <v>CD808</v>
          </cell>
          <cell r="B289">
            <v>808</v>
          </cell>
          <cell r="C289" t="str">
            <v>16. 수공신설</v>
          </cell>
          <cell r="D289" t="str">
            <v>1호</v>
          </cell>
          <cell r="E289" t="str">
            <v>기</v>
          </cell>
          <cell r="G289">
            <v>8</v>
          </cell>
        </row>
        <row r="290">
          <cell r="A290" t="str">
            <v>CD</v>
          </cell>
          <cell r="F290" t="str">
            <v>2+1+1+2+1+1</v>
          </cell>
          <cell r="G290">
            <v>0</v>
          </cell>
        </row>
        <row r="292">
          <cell r="B292" t="str">
            <v>CD</v>
          </cell>
          <cell r="C292" t="str">
            <v>한림정~진영</v>
          </cell>
        </row>
        <row r="293">
          <cell r="A293" t="str">
            <v>CD4</v>
          </cell>
          <cell r="B293">
            <v>4</v>
          </cell>
          <cell r="C293" t="str">
            <v>17. 수공신설</v>
          </cell>
          <cell r="D293" t="str">
            <v>3호</v>
          </cell>
          <cell r="E293" t="str">
            <v>기</v>
          </cell>
          <cell r="G293">
            <v>1</v>
          </cell>
        </row>
        <row r="294">
          <cell r="A294" t="str">
            <v>CD</v>
          </cell>
          <cell r="F294">
            <v>1</v>
          </cell>
          <cell r="G294">
            <v>0</v>
          </cell>
        </row>
        <row r="295">
          <cell r="A295" t="str">
            <v>CD809</v>
          </cell>
          <cell r="B295">
            <v>809</v>
          </cell>
          <cell r="C295" t="str">
            <v>18. 핸드홀신설</v>
          </cell>
          <cell r="D295" t="str">
            <v>600x600x600</v>
          </cell>
          <cell r="E295" t="str">
            <v>기</v>
          </cell>
          <cell r="G295">
            <v>1</v>
          </cell>
        </row>
        <row r="296">
          <cell r="A296" t="str">
            <v>CD</v>
          </cell>
          <cell r="F296">
            <v>1</v>
          </cell>
          <cell r="G296">
            <v>0</v>
          </cell>
        </row>
        <row r="297">
          <cell r="A297" t="str">
            <v>CD810</v>
          </cell>
          <cell r="B297">
            <v>810</v>
          </cell>
          <cell r="C297" t="str">
            <v>19. 케이블주의표지판</v>
          </cell>
          <cell r="D297">
            <v>0</v>
          </cell>
          <cell r="E297" t="str">
            <v xml:space="preserve"> 개소</v>
          </cell>
          <cell r="G297">
            <v>126</v>
          </cell>
        </row>
        <row r="298">
          <cell r="A298" t="str">
            <v>CD</v>
          </cell>
          <cell r="F298" t="str">
            <v>19+18+19+20+19+10+21</v>
          </cell>
          <cell r="G298">
            <v>0</v>
          </cell>
        </row>
        <row r="299">
          <cell r="A299" t="str">
            <v>CD811</v>
          </cell>
          <cell r="B299">
            <v>811</v>
          </cell>
          <cell r="C299" t="str">
            <v>20. 광케이블 접속표주</v>
          </cell>
          <cell r="D299" t="str">
            <v>100x100x500mm</v>
          </cell>
          <cell r="E299" t="str">
            <v xml:space="preserve"> 개소</v>
          </cell>
          <cell r="G299">
            <v>6</v>
          </cell>
        </row>
        <row r="300">
          <cell r="A300" t="str">
            <v>CD</v>
          </cell>
          <cell r="F300" t="str">
            <v>1*6</v>
          </cell>
          <cell r="G300">
            <v>0</v>
          </cell>
        </row>
        <row r="301">
          <cell r="A301" t="str">
            <v>CD812</v>
          </cell>
          <cell r="B301">
            <v>812</v>
          </cell>
          <cell r="C301" t="str">
            <v>21. 광접속함</v>
          </cell>
          <cell r="D301" t="str">
            <v>24Core용</v>
          </cell>
          <cell r="E301" t="str">
            <v xml:space="preserve"> 개소</v>
          </cell>
          <cell r="G301">
            <v>6</v>
          </cell>
        </row>
        <row r="302">
          <cell r="A302" t="str">
            <v>CD</v>
          </cell>
          <cell r="F302">
            <v>6</v>
          </cell>
          <cell r="G302">
            <v>0</v>
          </cell>
        </row>
        <row r="303">
          <cell r="A303" t="str">
            <v>CD101</v>
          </cell>
          <cell r="B303">
            <v>101</v>
          </cell>
          <cell r="C303" t="str">
            <v>22. 관로부설</v>
          </cell>
          <cell r="D303" t="str">
            <v>FC Φ100mmx1조
(3m이내)</v>
          </cell>
          <cell r="E303" t="str">
            <v>m</v>
          </cell>
          <cell r="G303">
            <v>3344</v>
          </cell>
        </row>
        <row r="304">
          <cell r="A304" t="str">
            <v>CD</v>
          </cell>
          <cell r="F304" t="str">
            <v>265+961+4+14+7+701+1392</v>
          </cell>
          <cell r="G304">
            <v>0</v>
          </cell>
        </row>
        <row r="305">
          <cell r="A305" t="str">
            <v>CD813</v>
          </cell>
          <cell r="B305">
            <v>813</v>
          </cell>
          <cell r="C305" t="str">
            <v>23. 관로부설</v>
          </cell>
          <cell r="D305" t="str">
            <v>FC Φ100mmx1조
(3m이상)</v>
          </cell>
          <cell r="E305" t="str">
            <v>m</v>
          </cell>
          <cell r="G305">
            <v>4306</v>
          </cell>
        </row>
        <row r="306">
          <cell r="A306" t="str">
            <v>CD</v>
          </cell>
          <cell r="F306" t="str">
            <v>737+952+1091+977+510+39</v>
          </cell>
          <cell r="G306">
            <v>0</v>
          </cell>
        </row>
        <row r="307">
          <cell r="A307" t="str">
            <v>CD814</v>
          </cell>
          <cell r="B307">
            <v>814</v>
          </cell>
          <cell r="C307" t="str">
            <v>24. 관로부설</v>
          </cell>
          <cell r="D307" t="str">
            <v>도관전선 HP Φ115mm
(3m이내)</v>
          </cell>
          <cell r="E307" t="str">
            <v>m</v>
          </cell>
          <cell r="G307">
            <v>114</v>
          </cell>
        </row>
        <row r="308">
          <cell r="A308" t="str">
            <v>CD</v>
          </cell>
          <cell r="F308" t="str">
            <v>16+33+4+14+7+16+24</v>
          </cell>
          <cell r="G308">
            <v>0</v>
          </cell>
        </row>
        <row r="310">
          <cell r="B310" t="str">
            <v>CD</v>
          </cell>
          <cell r="C310" t="str">
            <v>한림정~진영</v>
          </cell>
        </row>
        <row r="311">
          <cell r="A311" t="str">
            <v>CD815</v>
          </cell>
          <cell r="B311">
            <v>815</v>
          </cell>
          <cell r="C311" t="str">
            <v>25. 관로부설</v>
          </cell>
          <cell r="D311" t="str">
            <v>도관전선 HP Φ115mm
(3m이상)</v>
          </cell>
          <cell r="E311" t="str">
            <v>m</v>
          </cell>
          <cell r="G311">
            <v>177</v>
          </cell>
        </row>
        <row r="312">
          <cell r="A312" t="str">
            <v>CD</v>
          </cell>
          <cell r="F312">
            <v>177</v>
          </cell>
          <cell r="G312">
            <v>0</v>
          </cell>
        </row>
        <row r="313">
          <cell r="A313" t="str">
            <v>CD116</v>
          </cell>
          <cell r="B313">
            <v>116</v>
          </cell>
          <cell r="C313" t="str">
            <v>26. 내관포설</v>
          </cell>
          <cell r="D313" t="str">
            <v>PE Φ28x4열
(3m이내)</v>
          </cell>
          <cell r="E313" t="str">
            <v>m</v>
          </cell>
          <cell r="G313">
            <v>3378</v>
          </cell>
        </row>
        <row r="314">
          <cell r="A314" t="str">
            <v>CD</v>
          </cell>
          <cell r="F314" t="str">
            <v>265+961+38+14+7+701+1392</v>
          </cell>
          <cell r="G314">
            <v>0</v>
          </cell>
        </row>
        <row r="315">
          <cell r="A315" t="str">
            <v>CD115</v>
          </cell>
          <cell r="B315">
            <v>115</v>
          </cell>
          <cell r="C315" t="str">
            <v>27. 내관포설</v>
          </cell>
          <cell r="D315" t="str">
            <v>PE Φ28x4열
(3m 이상)</v>
          </cell>
          <cell r="E315" t="str">
            <v>m</v>
          </cell>
          <cell r="G315">
            <v>4277</v>
          </cell>
        </row>
        <row r="316">
          <cell r="A316" t="str">
            <v>CD</v>
          </cell>
          <cell r="F316" t="str">
            <v>744+25+952+1010+997+510+39</v>
          </cell>
          <cell r="G316">
            <v>0</v>
          </cell>
        </row>
        <row r="317">
          <cell r="A317" t="str">
            <v>CD105</v>
          </cell>
          <cell r="B317">
            <v>105</v>
          </cell>
          <cell r="C317" t="str">
            <v>28. 궤도횡단</v>
          </cell>
          <cell r="D317" t="str">
            <v>백관 Φ100x1열</v>
          </cell>
          <cell r="E317" t="str">
            <v>m</v>
          </cell>
          <cell r="G317">
            <v>41</v>
          </cell>
        </row>
        <row r="318">
          <cell r="A318" t="str">
            <v>CD</v>
          </cell>
          <cell r="F318" t="str">
            <v>7+25+9</v>
          </cell>
          <cell r="G318">
            <v>0</v>
          </cell>
        </row>
        <row r="319">
          <cell r="A319" t="str">
            <v>CD816</v>
          </cell>
          <cell r="B319">
            <v>816</v>
          </cell>
          <cell r="C319" t="str">
            <v>29. 궤도횡단</v>
          </cell>
          <cell r="D319" t="str">
            <v>COD관 Φ100x1열</v>
          </cell>
          <cell r="E319" t="str">
            <v>m</v>
          </cell>
          <cell r="G319">
            <v>0</v>
          </cell>
        </row>
        <row r="320">
          <cell r="A320" t="str">
            <v>CD</v>
          </cell>
          <cell r="F320">
            <v>0</v>
          </cell>
          <cell r="G320">
            <v>0</v>
          </cell>
        </row>
        <row r="321">
          <cell r="A321" t="str">
            <v>CD817</v>
          </cell>
          <cell r="B321">
            <v>817</v>
          </cell>
          <cell r="C321" t="str">
            <v>30. 전선관 지중매입</v>
          </cell>
          <cell r="D321" t="str">
            <v>HI-P 28C</v>
          </cell>
          <cell r="E321" t="str">
            <v>m</v>
          </cell>
          <cell r="G321">
            <v>0</v>
          </cell>
        </row>
        <row r="322">
          <cell r="A322" t="str">
            <v>CD</v>
          </cell>
          <cell r="F322">
            <v>0</v>
          </cell>
          <cell r="G322">
            <v>0</v>
          </cell>
        </row>
        <row r="323">
          <cell r="A323" t="str">
            <v>CD110</v>
          </cell>
          <cell r="B323">
            <v>110</v>
          </cell>
          <cell r="C323" t="str">
            <v>31. 경고테이프</v>
          </cell>
          <cell r="D323" t="str">
            <v>200x250
(3m 이내)</v>
          </cell>
          <cell r="E323" t="str">
            <v>m</v>
          </cell>
          <cell r="G323">
            <v>2245</v>
          </cell>
        </row>
        <row r="324">
          <cell r="A324" t="str">
            <v>CD</v>
          </cell>
          <cell r="F324" t="str">
            <v>249+928+20+1048</v>
          </cell>
          <cell r="G324">
            <v>0</v>
          </cell>
        </row>
        <row r="325">
          <cell r="A325" t="str">
            <v>CD818</v>
          </cell>
          <cell r="B325">
            <v>818</v>
          </cell>
          <cell r="C325" t="str">
            <v>32. 경고테이프</v>
          </cell>
          <cell r="D325" t="str">
            <v>200x250
(3m 이상)</v>
          </cell>
          <cell r="E325" t="str">
            <v>m</v>
          </cell>
          <cell r="G325">
            <v>4252</v>
          </cell>
        </row>
        <row r="326">
          <cell r="A326" t="str">
            <v>CD</v>
          </cell>
          <cell r="F326" t="str">
            <v>744+952+1010+997+510+39</v>
          </cell>
          <cell r="G326">
            <v>0</v>
          </cell>
        </row>
        <row r="328">
          <cell r="B328" t="str">
            <v>CD</v>
          </cell>
          <cell r="C328" t="str">
            <v>한림정~진영</v>
          </cell>
        </row>
        <row r="329">
          <cell r="A329" t="str">
            <v>CD819</v>
          </cell>
          <cell r="B329">
            <v>819</v>
          </cell>
          <cell r="C329" t="str">
            <v>33. 관로옹벽취부</v>
          </cell>
          <cell r="D329">
            <v>0</v>
          </cell>
          <cell r="E329" t="str">
            <v xml:space="preserve"> 개소</v>
          </cell>
          <cell r="G329">
            <v>1014</v>
          </cell>
        </row>
        <row r="330">
          <cell r="A330" t="str">
            <v>CD</v>
          </cell>
          <cell r="F330" t="str">
            <v>658+12+320+24</v>
          </cell>
          <cell r="G330">
            <v>0</v>
          </cell>
        </row>
        <row r="331">
          <cell r="A331" t="str">
            <v>CD820</v>
          </cell>
          <cell r="B331">
            <v>820</v>
          </cell>
          <cell r="C331" t="str">
            <v>34. 교량"H"형강 상부취부</v>
          </cell>
          <cell r="D331">
            <v>0</v>
          </cell>
          <cell r="E331" t="str">
            <v xml:space="preserve"> 개소</v>
          </cell>
          <cell r="G331">
            <v>35</v>
          </cell>
        </row>
        <row r="332">
          <cell r="A332" t="str">
            <v>CD</v>
          </cell>
          <cell r="F332" t="str">
            <v>12+13+10</v>
          </cell>
          <cell r="G332">
            <v>0</v>
          </cell>
        </row>
        <row r="333">
          <cell r="A333" t="str">
            <v>CD821</v>
          </cell>
          <cell r="B333">
            <v>821</v>
          </cell>
          <cell r="C333" t="str">
            <v>35. 교량"ㄱ"형강 취부</v>
          </cell>
          <cell r="D333">
            <v>0</v>
          </cell>
          <cell r="E333" t="str">
            <v xml:space="preserve"> 개소</v>
          </cell>
          <cell r="G333">
            <v>12</v>
          </cell>
        </row>
        <row r="334">
          <cell r="A334" t="str">
            <v>CD</v>
          </cell>
          <cell r="F334">
            <v>12</v>
          </cell>
          <cell r="G334">
            <v>0</v>
          </cell>
        </row>
        <row r="335">
          <cell r="A335" t="str">
            <v>CD822</v>
          </cell>
          <cell r="B335">
            <v>822</v>
          </cell>
          <cell r="C335" t="str">
            <v>38. 각관</v>
          </cell>
          <cell r="D335" t="str">
            <v>1조</v>
          </cell>
          <cell r="E335" t="str">
            <v>M</v>
          </cell>
          <cell r="G335">
            <v>34</v>
          </cell>
        </row>
        <row r="336">
          <cell r="A336" t="str">
            <v>CD</v>
          </cell>
          <cell r="F336">
            <v>34</v>
          </cell>
          <cell r="G336">
            <v>0</v>
          </cell>
        </row>
        <row r="337">
          <cell r="A337" t="str">
            <v>CD823</v>
          </cell>
          <cell r="B337">
            <v>823</v>
          </cell>
          <cell r="C337" t="str">
            <v>39. 렉 19"</v>
          </cell>
          <cell r="D337" t="str">
            <v>750x700x1800</v>
          </cell>
          <cell r="E337" t="str">
            <v>개소</v>
          </cell>
          <cell r="G337">
            <v>0</v>
          </cell>
        </row>
        <row r="338">
          <cell r="A338" t="str">
            <v>CD</v>
          </cell>
          <cell r="F338">
            <v>0</v>
          </cell>
          <cell r="G338">
            <v>0</v>
          </cell>
        </row>
        <row r="339">
          <cell r="A339" t="str">
            <v>CD824</v>
          </cell>
          <cell r="B339">
            <v>824</v>
          </cell>
          <cell r="C339" t="str">
            <v>40. 렉 19"</v>
          </cell>
          <cell r="D339" t="str">
            <v>750x700x1000</v>
          </cell>
          <cell r="E339" t="str">
            <v>개소</v>
          </cell>
          <cell r="G339">
            <v>0</v>
          </cell>
        </row>
        <row r="340">
          <cell r="A340" t="str">
            <v>CD</v>
          </cell>
          <cell r="F340">
            <v>0</v>
          </cell>
          <cell r="G340">
            <v>0</v>
          </cell>
        </row>
        <row r="341">
          <cell r="A341" t="str">
            <v>CD825</v>
          </cell>
          <cell r="B341">
            <v>825</v>
          </cell>
          <cell r="C341" t="str">
            <v>41. 광분배기함(ST)</v>
          </cell>
          <cell r="D341" t="str">
            <v>OFD-24N</v>
          </cell>
          <cell r="E341" t="str">
            <v>개소</v>
          </cell>
          <cell r="G341">
            <v>0</v>
          </cell>
        </row>
        <row r="342">
          <cell r="A342" t="str">
            <v>CD</v>
          </cell>
          <cell r="F342">
            <v>0</v>
          </cell>
          <cell r="G342">
            <v>0</v>
          </cell>
        </row>
        <row r="343">
          <cell r="A343" t="str">
            <v>CD837</v>
          </cell>
          <cell r="B343">
            <v>837</v>
          </cell>
          <cell r="C343" t="str">
            <v>42. 광분배기함(SC)</v>
          </cell>
          <cell r="D343" t="str">
            <v>OFD-24N</v>
          </cell>
          <cell r="E343" t="str">
            <v>개소</v>
          </cell>
          <cell r="G343">
            <v>2</v>
          </cell>
        </row>
        <row r="344">
          <cell r="A344" t="str">
            <v>CD</v>
          </cell>
          <cell r="F344">
            <v>2</v>
          </cell>
          <cell r="G344">
            <v>0</v>
          </cell>
        </row>
        <row r="346">
          <cell r="B346" t="str">
            <v>CD</v>
          </cell>
          <cell r="C346" t="str">
            <v>한림정~진영</v>
          </cell>
        </row>
        <row r="347">
          <cell r="A347" t="str">
            <v>CD826</v>
          </cell>
          <cell r="B347">
            <v>826</v>
          </cell>
          <cell r="C347" t="str">
            <v>43. PATCH PANEL</v>
          </cell>
          <cell r="D347" t="str">
            <v>24Port</v>
          </cell>
          <cell r="E347" t="str">
            <v>대</v>
          </cell>
          <cell r="G347">
            <v>1</v>
          </cell>
        </row>
        <row r="348">
          <cell r="A348" t="str">
            <v>CD</v>
          </cell>
          <cell r="F348">
            <v>1</v>
          </cell>
          <cell r="G348">
            <v>0</v>
          </cell>
        </row>
        <row r="349">
          <cell r="A349" t="str">
            <v>CD827</v>
          </cell>
          <cell r="B349">
            <v>827</v>
          </cell>
          <cell r="C349" t="str">
            <v>44. 케이블트레이 신설</v>
          </cell>
          <cell r="D349" t="str">
            <v>W:150xH:100</v>
          </cell>
          <cell r="E349" t="str">
            <v>m</v>
          </cell>
          <cell r="G349">
            <v>0</v>
          </cell>
        </row>
        <row r="350">
          <cell r="A350" t="str">
            <v>CD</v>
          </cell>
          <cell r="F350">
            <v>0</v>
          </cell>
          <cell r="G350">
            <v>0</v>
          </cell>
        </row>
        <row r="351">
          <cell r="A351" t="str">
            <v>CD103</v>
          </cell>
          <cell r="B351">
            <v>103</v>
          </cell>
          <cell r="C351" t="str">
            <v>45. 터파기</v>
          </cell>
          <cell r="D351" t="str">
            <v>고자(1.1m,3m이내)
FCΦ100x1공(인력)</v>
          </cell>
          <cell r="E351" t="str">
            <v>m</v>
          </cell>
          <cell r="G351">
            <v>2223</v>
          </cell>
        </row>
        <row r="352">
          <cell r="A352" t="str">
            <v>CD</v>
          </cell>
          <cell r="F352" t="str">
            <v>249+928+20+1026</v>
          </cell>
          <cell r="G352">
            <v>0</v>
          </cell>
        </row>
        <row r="353">
          <cell r="A353" t="str">
            <v>CD104</v>
          </cell>
          <cell r="B353">
            <v>104</v>
          </cell>
          <cell r="C353" t="str">
            <v>46. 터파기</v>
          </cell>
          <cell r="D353" t="str">
            <v>고자(1.1m,3m이상)
FCΦ100x1공(인력)</v>
          </cell>
          <cell r="E353" t="str">
            <v>m</v>
          </cell>
          <cell r="G353">
            <v>1507</v>
          </cell>
        </row>
        <row r="354">
          <cell r="A354" t="str">
            <v>CD</v>
          </cell>
          <cell r="F354" t="str">
            <v>997+510</v>
          </cell>
          <cell r="G354">
            <v>0</v>
          </cell>
        </row>
        <row r="355">
          <cell r="A355" t="str">
            <v>CD828</v>
          </cell>
          <cell r="B355">
            <v>828</v>
          </cell>
          <cell r="C355" t="str">
            <v>47. 터파기</v>
          </cell>
          <cell r="D355" t="str">
            <v>고자(1.1m,3m이상)
FCΦ100x1공(기계)</v>
          </cell>
          <cell r="E355" t="str">
            <v>m</v>
          </cell>
          <cell r="G355">
            <v>1666</v>
          </cell>
        </row>
        <row r="356">
          <cell r="A356" t="str">
            <v>CD</v>
          </cell>
          <cell r="F356" t="str">
            <v>689+952+25</v>
          </cell>
          <cell r="G356">
            <v>0</v>
          </cell>
        </row>
        <row r="357">
          <cell r="A357" t="str">
            <v>CD829</v>
          </cell>
          <cell r="B357">
            <v>829</v>
          </cell>
          <cell r="C357" t="str">
            <v>48. 터파기</v>
          </cell>
          <cell r="D357" t="str">
            <v>고자(1.1m,3m이상)
FCΦ100x2공(기계)</v>
          </cell>
          <cell r="E357" t="str">
            <v>m</v>
          </cell>
          <cell r="G357">
            <v>0</v>
          </cell>
        </row>
        <row r="358">
          <cell r="A358" t="str">
            <v>CD</v>
          </cell>
          <cell r="F358">
            <v>0</v>
          </cell>
          <cell r="G358">
            <v>0</v>
          </cell>
        </row>
        <row r="359">
          <cell r="A359" t="str">
            <v>CD830</v>
          </cell>
          <cell r="B359">
            <v>830</v>
          </cell>
          <cell r="C359" t="str">
            <v>49. 터파기</v>
          </cell>
          <cell r="D359" t="str">
            <v>고자(1.1m,3m이상)
FCΦ100x1공,HI-P28C(기계)</v>
          </cell>
          <cell r="E359" t="str">
            <v>m</v>
          </cell>
          <cell r="G359">
            <v>0</v>
          </cell>
        </row>
        <row r="360">
          <cell r="A360" t="str">
            <v>CD</v>
          </cell>
          <cell r="F360">
            <v>0</v>
          </cell>
          <cell r="G360">
            <v>0</v>
          </cell>
        </row>
        <row r="361">
          <cell r="A361" t="str">
            <v>CD831</v>
          </cell>
          <cell r="B361">
            <v>831</v>
          </cell>
          <cell r="C361" t="str">
            <v>50. 터파기</v>
          </cell>
          <cell r="D361" t="str">
            <v>고자(0.8m,3m이상)
백관Φ100x1공(인력)</v>
          </cell>
          <cell r="E361" t="str">
            <v>m</v>
          </cell>
          <cell r="G361">
            <v>41</v>
          </cell>
        </row>
        <row r="362">
          <cell r="A362" t="str">
            <v>CD</v>
          </cell>
          <cell r="F362" t="str">
            <v>7+25+9</v>
          </cell>
          <cell r="G362">
            <v>0</v>
          </cell>
        </row>
        <row r="364">
          <cell r="B364" t="str">
            <v>CD</v>
          </cell>
          <cell r="C364" t="str">
            <v>한림정~진영</v>
          </cell>
        </row>
        <row r="365">
          <cell r="A365" t="str">
            <v>CD832</v>
          </cell>
          <cell r="B365">
            <v>832</v>
          </cell>
          <cell r="C365" t="str">
            <v>51. 터파기,콘깨기</v>
          </cell>
          <cell r="D365" t="str">
            <v>고자(1.1m,3m이상),(T:300)
백관Φ100x1공(기계)</v>
          </cell>
          <cell r="E365" t="str">
            <v>m</v>
          </cell>
          <cell r="G365">
            <v>0</v>
          </cell>
        </row>
        <row r="366">
          <cell r="A366" t="str">
            <v>CD</v>
          </cell>
          <cell r="F366">
            <v>0</v>
          </cell>
          <cell r="G366">
            <v>0</v>
          </cell>
        </row>
        <row r="367">
          <cell r="A367" t="str">
            <v>CD833</v>
          </cell>
          <cell r="B367">
            <v>833</v>
          </cell>
          <cell r="C367" t="str">
            <v>52. 터파기,아스콘깨기</v>
          </cell>
          <cell r="D367" t="str">
            <v>고자(1.1m,3m이상),(T:300)
백관Φ100x1공(기계)</v>
          </cell>
          <cell r="E367" t="str">
            <v>m</v>
          </cell>
          <cell r="G367">
            <v>1127</v>
          </cell>
        </row>
        <row r="368">
          <cell r="A368" t="str">
            <v>CD</v>
          </cell>
          <cell r="F368" t="str">
            <v>1091+36</v>
          </cell>
          <cell r="G368">
            <v>0</v>
          </cell>
        </row>
        <row r="369">
          <cell r="A369" t="str">
            <v>CD834</v>
          </cell>
          <cell r="B369">
            <v>834</v>
          </cell>
          <cell r="C369" t="str">
            <v>53. 압입시공</v>
          </cell>
          <cell r="D369" t="str">
            <v>압입시공 COD관</v>
          </cell>
          <cell r="E369" t="str">
            <v>m</v>
          </cell>
          <cell r="G369">
            <v>0</v>
          </cell>
        </row>
        <row r="370">
          <cell r="A370" t="str">
            <v>CD</v>
          </cell>
          <cell r="F370">
            <v>0</v>
          </cell>
          <cell r="G370">
            <v>0</v>
          </cell>
        </row>
        <row r="371">
          <cell r="A371" t="str">
            <v>CD835</v>
          </cell>
          <cell r="B371">
            <v>835</v>
          </cell>
          <cell r="C371" t="str">
            <v>54. 콘크리트 보강</v>
          </cell>
          <cell r="D371" t="str">
            <v>무근(400x400mm)(3m이내)</v>
          </cell>
          <cell r="E371" t="str">
            <v>m</v>
          </cell>
          <cell r="G371">
            <v>63</v>
          </cell>
        </row>
        <row r="372">
          <cell r="A372" t="str">
            <v>CD</v>
          </cell>
          <cell r="F372" t="str">
            <v>6+6+6+6+6+6+6+3+6+6+6</v>
          </cell>
          <cell r="G372">
            <v>0</v>
          </cell>
        </row>
        <row r="373">
          <cell r="A373" t="str">
            <v>CD836</v>
          </cell>
          <cell r="B373">
            <v>836</v>
          </cell>
          <cell r="C373" t="str">
            <v>55. 통신접지</v>
          </cell>
          <cell r="D373" t="str">
            <v>통신접지</v>
          </cell>
          <cell r="E373" t="str">
            <v>개소</v>
          </cell>
          <cell r="G373">
            <v>0</v>
          </cell>
        </row>
        <row r="374">
          <cell r="A374" t="str">
            <v>CD</v>
          </cell>
          <cell r="F374">
            <v>0</v>
          </cell>
          <cell r="G374">
            <v>0</v>
          </cell>
        </row>
      </sheetData>
      <sheetData sheetId="4" refreshError="1"/>
      <sheetData sheetId="5" refreshError="1"/>
      <sheetData sheetId="6" refreshError="1"/>
      <sheetData sheetId="7"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1.원가계산(앞장)"/>
      <sheetName val="2공종별예산조서"/>
      <sheetName val="8.일위대가표"/>
      <sheetName val="4.일위대가산출기초 "/>
      <sheetName val="5.공량산출서"/>
      <sheetName val="6.수량계산서"/>
      <sheetName val="8.자재단가표"/>
      <sheetName val="운반비(시흥)"/>
      <sheetName val="운반비집계표 (시흥관급)"/>
      <sheetName val="수량조서"/>
      <sheetName val="노임단가"/>
      <sheetName val="집계표(수배전제조구매)"/>
      <sheetName val="일위대가표"/>
      <sheetName val="9GNG운반"/>
      <sheetName val="수량산출"/>
      <sheetName val="노임"/>
      <sheetName val="일위산출"/>
      <sheetName val="수량산출 (시흥차량기지)"/>
      <sheetName val="8.수량산출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비 (2)"/>
      <sheetName val="토목 (2)"/>
      <sheetName val="건축 (2)"/>
      <sheetName val="퍼스트"/>
      <sheetName val="요율맨"/>
      <sheetName val="산출내역서집계표"/>
      <sheetName val="건축"/>
      <sheetName val="토목"/>
      <sheetName val="설비"/>
      <sheetName val="일위산출"/>
      <sheetName val="일위대가"/>
      <sheetName val="자재단가"/>
      <sheetName val="노임단가"/>
      <sheetName val="단가산출"/>
      <sheetName val="예산조서"/>
      <sheetName val="사업분석"/>
      <sheetName val="산출1"/>
      <sheetName val="수지"/>
      <sheetName val="수량산출"/>
      <sheetName val="노임"/>
    </sheetNames>
    <sheetDataSet>
      <sheetData sheetId="0"/>
      <sheetData sheetId="1"/>
      <sheetData sheetId="2"/>
      <sheetData sheetId="3"/>
      <sheetData sheetId="4"/>
      <sheetData sheetId="5">
        <row r="2">
          <cell r="AB2" t="str">
            <v>공사명 : 한국애니메이션고등학교 신축공사</v>
          </cell>
        </row>
      </sheetData>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수량집계(신설)"/>
      <sheetName val="1-2.수량집계(지장,철거)"/>
      <sheetName val="2.수량산출서"/>
      <sheetName val="공종"/>
      <sheetName val="집계(본선통신)"/>
      <sheetName val="단가산출"/>
    </sheetNames>
    <sheetDataSet>
      <sheetData sheetId="0">
        <row r="4">
          <cell r="B4" t="str">
            <v>a001</v>
          </cell>
        </row>
      </sheetData>
      <sheetData sheetId="1">
        <row r="4">
          <cell r="B4" t="str">
            <v>a125</v>
          </cell>
          <cell r="C4" t="str">
            <v>5. 지장이설</v>
          </cell>
          <cell r="D4">
            <v>0</v>
          </cell>
          <cell r="E4">
            <v>0</v>
          </cell>
          <cell r="F4">
            <v>0</v>
          </cell>
          <cell r="G4">
            <v>0</v>
          </cell>
          <cell r="H4">
            <v>0</v>
          </cell>
          <cell r="I4">
            <v>0</v>
          </cell>
          <cell r="J4">
            <v>0</v>
          </cell>
          <cell r="K4">
            <v>0</v>
          </cell>
          <cell r="L4">
            <v>0</v>
          </cell>
          <cell r="M4">
            <v>0</v>
          </cell>
          <cell r="N4">
            <v>0</v>
          </cell>
          <cell r="O4">
            <v>0</v>
          </cell>
          <cell r="P4">
            <v>0</v>
          </cell>
          <cell r="Q4">
            <v>0</v>
          </cell>
        </row>
        <row r="5">
          <cell r="B5" t="str">
            <v>a125-1</v>
          </cell>
          <cell r="C5" t="str">
            <v>가. 1단계</v>
          </cell>
          <cell r="D5">
            <v>0</v>
          </cell>
          <cell r="E5">
            <v>0</v>
          </cell>
          <cell r="F5">
            <v>0</v>
          </cell>
          <cell r="G5">
            <v>0</v>
          </cell>
          <cell r="H5">
            <v>0</v>
          </cell>
          <cell r="I5">
            <v>0</v>
          </cell>
          <cell r="J5">
            <v>0</v>
          </cell>
          <cell r="K5">
            <v>0</v>
          </cell>
          <cell r="L5">
            <v>0</v>
          </cell>
          <cell r="M5">
            <v>0</v>
          </cell>
          <cell r="N5">
            <v>0</v>
          </cell>
          <cell r="O5">
            <v>0</v>
          </cell>
          <cell r="P5">
            <v>0</v>
          </cell>
          <cell r="Q5">
            <v>0</v>
          </cell>
        </row>
        <row r="6">
          <cell r="B6" t="str">
            <v>a126</v>
          </cell>
          <cell r="C6" t="str">
            <v>1) 통신관로</v>
          </cell>
          <cell r="D6">
            <v>0</v>
          </cell>
          <cell r="E6">
            <v>0</v>
          </cell>
          <cell r="F6">
            <v>0</v>
          </cell>
          <cell r="G6">
            <v>0</v>
          </cell>
          <cell r="H6">
            <v>0</v>
          </cell>
          <cell r="I6">
            <v>0</v>
          </cell>
          <cell r="J6">
            <v>0</v>
          </cell>
          <cell r="K6">
            <v>0</v>
          </cell>
          <cell r="L6">
            <v>0</v>
          </cell>
          <cell r="M6">
            <v>0</v>
          </cell>
          <cell r="N6">
            <v>0</v>
          </cell>
          <cell r="O6">
            <v>0</v>
          </cell>
          <cell r="P6">
            <v>0</v>
          </cell>
          <cell r="Q6">
            <v>0</v>
          </cell>
        </row>
        <row r="7">
          <cell r="B7" t="str">
            <v>a127</v>
          </cell>
          <cell r="C7" t="str">
            <v>궤도횡단</v>
          </cell>
          <cell r="D7" t="str">
            <v>고자 0.9m, 3열</v>
          </cell>
          <cell r="E7">
            <v>0</v>
          </cell>
          <cell r="F7">
            <v>0</v>
          </cell>
          <cell r="G7">
            <v>0</v>
          </cell>
          <cell r="H7">
            <v>0</v>
          </cell>
          <cell r="I7">
            <v>0</v>
          </cell>
          <cell r="J7">
            <v>0</v>
          </cell>
          <cell r="K7">
            <v>0</v>
          </cell>
          <cell r="L7">
            <v>0</v>
          </cell>
          <cell r="M7">
            <v>0</v>
          </cell>
          <cell r="N7">
            <v>0</v>
          </cell>
          <cell r="O7">
            <v>0</v>
          </cell>
          <cell r="P7" t="str">
            <v>㎥</v>
          </cell>
          <cell r="Q7">
            <v>0</v>
          </cell>
        </row>
        <row r="8">
          <cell r="B8" t="str">
            <v>a128</v>
          </cell>
          <cell r="C8" t="str">
            <v>궤도횡단</v>
          </cell>
          <cell r="D8" t="str">
            <v>고자 0.9m, 2열</v>
          </cell>
          <cell r="E8">
            <v>0</v>
          </cell>
          <cell r="F8">
            <v>110</v>
          </cell>
          <cell r="G8">
            <v>0</v>
          </cell>
          <cell r="H8">
            <v>0</v>
          </cell>
          <cell r="I8">
            <v>0</v>
          </cell>
          <cell r="J8">
            <v>0</v>
          </cell>
          <cell r="K8">
            <v>0</v>
          </cell>
          <cell r="L8">
            <v>0</v>
          </cell>
          <cell r="M8">
            <v>0</v>
          </cell>
          <cell r="N8">
            <v>0</v>
          </cell>
          <cell r="O8">
            <v>0</v>
          </cell>
          <cell r="P8" t="str">
            <v>㎥</v>
          </cell>
          <cell r="Q8">
            <v>110</v>
          </cell>
        </row>
        <row r="9">
          <cell r="B9" t="str">
            <v>a129</v>
          </cell>
          <cell r="C9" t="str">
            <v>궤도횡단</v>
          </cell>
          <cell r="D9" t="str">
            <v>고자 0.9m, 1열</v>
          </cell>
          <cell r="E9">
            <v>0</v>
          </cell>
          <cell r="F9">
            <v>15</v>
          </cell>
          <cell r="G9">
            <v>60</v>
          </cell>
          <cell r="H9">
            <v>0</v>
          </cell>
          <cell r="I9">
            <v>0</v>
          </cell>
          <cell r="J9">
            <v>0</v>
          </cell>
          <cell r="K9">
            <v>0</v>
          </cell>
          <cell r="L9">
            <v>0</v>
          </cell>
          <cell r="M9">
            <v>0</v>
          </cell>
          <cell r="N9">
            <v>0</v>
          </cell>
          <cell r="O9">
            <v>0</v>
          </cell>
          <cell r="P9" t="str">
            <v>㎥</v>
          </cell>
          <cell r="Q9">
            <v>75</v>
          </cell>
        </row>
        <row r="10">
          <cell r="B10" t="str">
            <v>a130</v>
          </cell>
          <cell r="C10" t="str">
            <v>관로부설</v>
          </cell>
          <cell r="D10" t="str">
            <v>도관전선관(76㎜×1열)</v>
          </cell>
          <cell r="E10">
            <v>0</v>
          </cell>
          <cell r="F10">
            <v>320.39999999999998</v>
          </cell>
          <cell r="G10">
            <v>428.2</v>
          </cell>
          <cell r="H10">
            <v>0</v>
          </cell>
          <cell r="I10">
            <v>0</v>
          </cell>
          <cell r="J10">
            <v>468.4</v>
          </cell>
          <cell r="K10">
            <v>0</v>
          </cell>
          <cell r="L10">
            <v>182.3</v>
          </cell>
          <cell r="M10">
            <v>0</v>
          </cell>
          <cell r="N10">
            <v>0</v>
          </cell>
          <cell r="O10">
            <v>0</v>
          </cell>
          <cell r="P10" t="str">
            <v>10m</v>
          </cell>
          <cell r="Q10">
            <v>1399.3</v>
          </cell>
        </row>
        <row r="11">
          <cell r="B11" t="str">
            <v>a131</v>
          </cell>
          <cell r="C11" t="str">
            <v>관로부설(교량)</v>
          </cell>
          <cell r="D11" t="str">
            <v>도관전선관(76㎜×1열)</v>
          </cell>
          <cell r="E11">
            <v>0</v>
          </cell>
          <cell r="F11">
            <v>2</v>
          </cell>
          <cell r="G11">
            <v>0</v>
          </cell>
          <cell r="H11">
            <v>0</v>
          </cell>
          <cell r="I11">
            <v>0</v>
          </cell>
          <cell r="J11">
            <v>0</v>
          </cell>
          <cell r="K11">
            <v>0</v>
          </cell>
          <cell r="L11">
            <v>0</v>
          </cell>
          <cell r="M11">
            <v>0</v>
          </cell>
          <cell r="N11">
            <v>0</v>
          </cell>
          <cell r="O11">
            <v>0</v>
          </cell>
          <cell r="P11" t="str">
            <v>10m</v>
          </cell>
          <cell r="Q11">
            <v>2</v>
          </cell>
        </row>
        <row r="12">
          <cell r="B12" t="str">
            <v>a132</v>
          </cell>
          <cell r="C12" t="str">
            <v>내관포설</v>
          </cell>
          <cell r="D12" t="str">
            <v>SCD 25㎜×1</v>
          </cell>
          <cell r="E12">
            <v>0</v>
          </cell>
          <cell r="F12">
            <v>17.239999999999998</v>
          </cell>
          <cell r="G12">
            <v>27.42</v>
          </cell>
          <cell r="H12">
            <v>0</v>
          </cell>
          <cell r="I12">
            <v>0</v>
          </cell>
          <cell r="J12">
            <v>20.56</v>
          </cell>
          <cell r="K12">
            <v>0</v>
          </cell>
          <cell r="L12">
            <v>0</v>
          </cell>
          <cell r="M12">
            <v>0</v>
          </cell>
          <cell r="N12">
            <v>0</v>
          </cell>
          <cell r="O12">
            <v>0</v>
          </cell>
          <cell r="P12" t="str">
            <v>100m</v>
          </cell>
          <cell r="Q12">
            <v>65.22</v>
          </cell>
        </row>
        <row r="13">
          <cell r="B13" t="str">
            <v>a132-1</v>
          </cell>
          <cell r="C13" t="str">
            <v>접속방호함신설</v>
          </cell>
          <cell r="D13" t="str">
            <v>1,245×500×1,100토공(인쇄가공비포함)</v>
          </cell>
          <cell r="E13">
            <v>0</v>
          </cell>
          <cell r="F13">
            <v>2</v>
          </cell>
          <cell r="G13">
            <v>3</v>
          </cell>
          <cell r="H13">
            <v>0</v>
          </cell>
          <cell r="I13">
            <v>0</v>
          </cell>
          <cell r="J13">
            <v>5</v>
          </cell>
          <cell r="K13">
            <v>0</v>
          </cell>
          <cell r="L13">
            <v>4</v>
          </cell>
          <cell r="M13">
            <v>0</v>
          </cell>
          <cell r="N13">
            <v>0</v>
          </cell>
          <cell r="O13">
            <v>0</v>
          </cell>
          <cell r="P13" t="str">
            <v>개</v>
          </cell>
          <cell r="Q13">
            <v>14</v>
          </cell>
        </row>
        <row r="14">
          <cell r="B14" t="str">
            <v>a133</v>
          </cell>
          <cell r="C14" t="str">
            <v>접속방호함접지</v>
          </cell>
          <cell r="D14" t="str">
            <v>접지봉1본타설</v>
          </cell>
          <cell r="E14">
            <v>0</v>
          </cell>
          <cell r="F14">
            <v>2</v>
          </cell>
          <cell r="G14">
            <v>2</v>
          </cell>
          <cell r="H14">
            <v>0</v>
          </cell>
          <cell r="I14">
            <v>0</v>
          </cell>
          <cell r="J14">
            <v>3</v>
          </cell>
          <cell r="K14">
            <v>0</v>
          </cell>
          <cell r="L14">
            <v>2</v>
          </cell>
          <cell r="M14">
            <v>0</v>
          </cell>
          <cell r="N14">
            <v>0</v>
          </cell>
          <cell r="O14">
            <v>0</v>
          </cell>
          <cell r="P14" t="str">
            <v>개</v>
          </cell>
          <cell r="Q14">
            <v>9</v>
          </cell>
        </row>
        <row r="15">
          <cell r="B15" t="str">
            <v>a134</v>
          </cell>
          <cell r="C15" t="str">
            <v>벽체구멍뚫기</v>
          </cell>
          <cell r="D15" t="str">
            <v>Ø150,두께300㎜</v>
          </cell>
          <cell r="E15">
            <v>1</v>
          </cell>
          <cell r="F15">
            <v>0</v>
          </cell>
          <cell r="G15">
            <v>0</v>
          </cell>
          <cell r="H15">
            <v>0</v>
          </cell>
          <cell r="I15">
            <v>0</v>
          </cell>
          <cell r="J15">
            <v>0</v>
          </cell>
          <cell r="K15">
            <v>1</v>
          </cell>
          <cell r="L15">
            <v>0</v>
          </cell>
          <cell r="M15">
            <v>0</v>
          </cell>
          <cell r="N15">
            <v>0</v>
          </cell>
          <cell r="O15">
            <v>0</v>
          </cell>
          <cell r="P15" t="str">
            <v>개소</v>
          </cell>
          <cell r="Q15">
            <v>2</v>
          </cell>
        </row>
        <row r="16">
          <cell r="B16" t="str">
            <v>a135</v>
          </cell>
          <cell r="C16" t="str">
            <v>경고주의표지판신설</v>
          </cell>
          <cell r="D16" t="str">
            <v>광케이블용</v>
          </cell>
          <cell r="E16">
            <v>0</v>
          </cell>
          <cell r="F16">
            <v>33.979999999999997</v>
          </cell>
          <cell r="G16">
            <v>268.2</v>
          </cell>
          <cell r="H16">
            <v>0</v>
          </cell>
          <cell r="I16">
            <v>0</v>
          </cell>
          <cell r="J16">
            <v>41.12</v>
          </cell>
          <cell r="K16">
            <v>0</v>
          </cell>
          <cell r="L16">
            <v>36.46</v>
          </cell>
          <cell r="M16">
            <v>0</v>
          </cell>
          <cell r="N16">
            <v>0</v>
          </cell>
          <cell r="O16">
            <v>0</v>
          </cell>
          <cell r="P16" t="str">
            <v>개소</v>
          </cell>
          <cell r="Q16">
            <v>379.76</v>
          </cell>
        </row>
        <row r="17">
          <cell r="B17" t="str">
            <v>a136</v>
          </cell>
          <cell r="C17" t="str">
            <v>2) 통신선로</v>
          </cell>
          <cell r="D17">
            <v>0</v>
          </cell>
          <cell r="E17">
            <v>0</v>
          </cell>
          <cell r="F17">
            <v>0</v>
          </cell>
          <cell r="G17">
            <v>0</v>
          </cell>
          <cell r="H17">
            <v>0</v>
          </cell>
          <cell r="I17">
            <v>0</v>
          </cell>
          <cell r="J17">
            <v>0</v>
          </cell>
          <cell r="K17">
            <v>0</v>
          </cell>
          <cell r="L17">
            <v>0</v>
          </cell>
          <cell r="M17">
            <v>0</v>
          </cell>
          <cell r="N17">
            <v>0</v>
          </cell>
          <cell r="O17">
            <v>0</v>
          </cell>
          <cell r="P17">
            <v>0</v>
          </cell>
          <cell r="Q17">
            <v>0</v>
          </cell>
        </row>
        <row r="18">
          <cell r="B18" t="str">
            <v>a137</v>
          </cell>
          <cell r="C18" t="str">
            <v>가) 광케이블</v>
          </cell>
          <cell r="D18">
            <v>0</v>
          </cell>
          <cell r="E18">
            <v>0</v>
          </cell>
          <cell r="F18">
            <v>0</v>
          </cell>
          <cell r="G18">
            <v>0</v>
          </cell>
          <cell r="H18">
            <v>0</v>
          </cell>
          <cell r="I18">
            <v>0</v>
          </cell>
          <cell r="J18">
            <v>0</v>
          </cell>
          <cell r="K18">
            <v>0</v>
          </cell>
          <cell r="L18">
            <v>0</v>
          </cell>
          <cell r="M18">
            <v>0</v>
          </cell>
          <cell r="N18">
            <v>0</v>
          </cell>
          <cell r="O18">
            <v>0</v>
          </cell>
          <cell r="P18">
            <v>0</v>
          </cell>
          <cell r="Q18">
            <v>0</v>
          </cell>
        </row>
        <row r="19">
          <cell r="B19" t="str">
            <v>a138</v>
          </cell>
          <cell r="C19" t="str">
            <v>광케이블포설</v>
          </cell>
          <cell r="D19" t="str">
            <v>OF-SM-24Core(비난연,관로용)(관로)</v>
          </cell>
          <cell r="E19">
            <v>0.27</v>
          </cell>
          <cell r="F19">
            <v>17.14</v>
          </cell>
          <cell r="G19">
            <v>27.12</v>
          </cell>
          <cell r="H19">
            <v>0</v>
          </cell>
          <cell r="I19">
            <v>0</v>
          </cell>
          <cell r="J19">
            <v>20.56</v>
          </cell>
          <cell r="K19">
            <v>0.22</v>
          </cell>
          <cell r="L19">
            <v>0</v>
          </cell>
          <cell r="M19">
            <v>0</v>
          </cell>
          <cell r="N19">
            <v>0</v>
          </cell>
          <cell r="O19">
            <v>0</v>
          </cell>
          <cell r="P19" t="str">
            <v>100m</v>
          </cell>
          <cell r="Q19">
            <v>65.31</v>
          </cell>
        </row>
        <row r="20">
          <cell r="B20" t="str">
            <v>a139</v>
          </cell>
          <cell r="C20" t="str">
            <v>광케이블포설</v>
          </cell>
          <cell r="D20" t="str">
            <v>OF-SM-24Core(비난연,관로용)(교량)</v>
          </cell>
          <cell r="E20">
            <v>0</v>
          </cell>
          <cell r="F20">
            <v>0.1</v>
          </cell>
          <cell r="G20">
            <v>0</v>
          </cell>
          <cell r="H20">
            <v>0</v>
          </cell>
          <cell r="I20">
            <v>0</v>
          </cell>
          <cell r="J20">
            <v>0</v>
          </cell>
          <cell r="K20">
            <v>0</v>
          </cell>
          <cell r="L20">
            <v>0</v>
          </cell>
          <cell r="M20">
            <v>0</v>
          </cell>
          <cell r="N20">
            <v>0</v>
          </cell>
          <cell r="O20">
            <v>0</v>
          </cell>
          <cell r="P20" t="str">
            <v>100m</v>
          </cell>
          <cell r="Q20">
            <v>0.1</v>
          </cell>
        </row>
        <row r="21">
          <cell r="B21" t="str">
            <v>a140</v>
          </cell>
          <cell r="C21" t="str">
            <v>광케이블포설</v>
          </cell>
          <cell r="D21" t="str">
            <v>OF-SM-24Core(비난연,관로용)(국내)</v>
          </cell>
          <cell r="E21">
            <v>0.25</v>
          </cell>
          <cell r="F21">
            <v>0</v>
          </cell>
          <cell r="G21">
            <v>0</v>
          </cell>
          <cell r="H21">
            <v>0</v>
          </cell>
          <cell r="I21">
            <v>0</v>
          </cell>
          <cell r="J21">
            <v>0</v>
          </cell>
          <cell r="K21">
            <v>0.06</v>
          </cell>
          <cell r="L21">
            <v>0</v>
          </cell>
          <cell r="M21">
            <v>0</v>
          </cell>
          <cell r="N21">
            <v>0</v>
          </cell>
          <cell r="O21">
            <v>0</v>
          </cell>
          <cell r="P21" t="str">
            <v>100m</v>
          </cell>
          <cell r="Q21">
            <v>0.31</v>
          </cell>
        </row>
        <row r="22">
          <cell r="B22" t="str">
            <v>a141</v>
          </cell>
          <cell r="C22" t="str">
            <v>광케이블코아접속</v>
          </cell>
          <cell r="D22" t="str">
            <v>13-48Core 이하</v>
          </cell>
          <cell r="E22">
            <v>0</v>
          </cell>
          <cell r="F22">
            <v>0</v>
          </cell>
          <cell r="G22">
            <v>24</v>
          </cell>
          <cell r="H22">
            <v>0</v>
          </cell>
          <cell r="I22">
            <v>0</v>
          </cell>
          <cell r="J22">
            <v>24</v>
          </cell>
          <cell r="K22">
            <v>0</v>
          </cell>
          <cell r="L22">
            <v>0</v>
          </cell>
          <cell r="M22">
            <v>0</v>
          </cell>
          <cell r="N22">
            <v>0</v>
          </cell>
          <cell r="O22">
            <v>0</v>
          </cell>
          <cell r="P22" t="str">
            <v>Core</v>
          </cell>
          <cell r="Q22">
            <v>48</v>
          </cell>
        </row>
        <row r="23">
          <cell r="B23" t="str">
            <v>a142</v>
          </cell>
          <cell r="C23" t="str">
            <v>광케이블절체접속</v>
          </cell>
          <cell r="D23" t="str">
            <v>13-48Core(야간)</v>
          </cell>
          <cell r="E23">
            <v>0</v>
          </cell>
          <cell r="F23">
            <v>24</v>
          </cell>
          <cell r="G23">
            <v>48</v>
          </cell>
          <cell r="H23">
            <v>0</v>
          </cell>
          <cell r="I23">
            <v>0</v>
          </cell>
          <cell r="J23">
            <v>24</v>
          </cell>
          <cell r="K23">
            <v>0</v>
          </cell>
          <cell r="L23">
            <v>0</v>
          </cell>
          <cell r="M23">
            <v>0</v>
          </cell>
          <cell r="N23">
            <v>0</v>
          </cell>
          <cell r="O23">
            <v>0</v>
          </cell>
          <cell r="P23" t="str">
            <v>Core</v>
          </cell>
          <cell r="Q23">
            <v>96</v>
          </cell>
        </row>
        <row r="24">
          <cell r="B24" t="str">
            <v>a143</v>
          </cell>
          <cell r="C24" t="str">
            <v>광케이블외피접속</v>
          </cell>
          <cell r="D24" t="str">
            <v>24Core 이하</v>
          </cell>
          <cell r="E24">
            <v>0</v>
          </cell>
          <cell r="F24">
            <v>0</v>
          </cell>
          <cell r="G24">
            <v>1</v>
          </cell>
          <cell r="H24">
            <v>0</v>
          </cell>
          <cell r="I24">
            <v>0</v>
          </cell>
          <cell r="J24">
            <v>1</v>
          </cell>
          <cell r="K24">
            <v>0</v>
          </cell>
          <cell r="L24">
            <v>0</v>
          </cell>
          <cell r="M24">
            <v>0</v>
          </cell>
          <cell r="N24">
            <v>0</v>
          </cell>
          <cell r="O24">
            <v>0</v>
          </cell>
          <cell r="P24" t="str">
            <v>개소</v>
          </cell>
          <cell r="Q24">
            <v>2</v>
          </cell>
        </row>
        <row r="25">
          <cell r="B25" t="str">
            <v>a144</v>
          </cell>
          <cell r="C25" t="str">
            <v>광케이블접속후시험</v>
          </cell>
          <cell r="D25" t="str">
            <v>토공</v>
          </cell>
          <cell r="E25">
            <v>0</v>
          </cell>
          <cell r="F25">
            <v>24</v>
          </cell>
          <cell r="G25">
            <v>72</v>
          </cell>
          <cell r="H25">
            <v>0</v>
          </cell>
          <cell r="I25">
            <v>0</v>
          </cell>
          <cell r="J25">
            <v>48</v>
          </cell>
          <cell r="K25">
            <v>0</v>
          </cell>
          <cell r="L25">
            <v>0</v>
          </cell>
          <cell r="M25">
            <v>0</v>
          </cell>
          <cell r="N25">
            <v>0</v>
          </cell>
          <cell r="O25">
            <v>0</v>
          </cell>
          <cell r="P25" t="str">
            <v>Core</v>
          </cell>
          <cell r="Q25">
            <v>144</v>
          </cell>
        </row>
        <row r="26">
          <cell r="B26" t="str">
            <v>a145</v>
          </cell>
          <cell r="C26" t="str">
            <v>광케이블최종시험</v>
          </cell>
          <cell r="D26" t="str">
            <v>24Core 이하</v>
          </cell>
          <cell r="E26">
            <v>24</v>
          </cell>
          <cell r="F26">
            <v>0</v>
          </cell>
          <cell r="G26">
            <v>0</v>
          </cell>
          <cell r="H26">
            <v>0</v>
          </cell>
          <cell r="I26">
            <v>0</v>
          </cell>
          <cell r="J26">
            <v>0</v>
          </cell>
          <cell r="K26">
            <v>24</v>
          </cell>
          <cell r="L26">
            <v>0</v>
          </cell>
          <cell r="M26">
            <v>0</v>
          </cell>
          <cell r="N26">
            <v>0</v>
          </cell>
          <cell r="O26">
            <v>0</v>
          </cell>
          <cell r="P26" t="str">
            <v>Core</v>
          </cell>
          <cell r="Q26">
            <v>48</v>
          </cell>
        </row>
        <row r="27">
          <cell r="B27" t="str">
            <v>a146</v>
          </cell>
          <cell r="C27" t="str">
            <v>광케이블성단</v>
          </cell>
          <cell r="D27" t="str">
            <v>13-71Core 이하</v>
          </cell>
          <cell r="E27">
            <v>24</v>
          </cell>
          <cell r="F27">
            <v>0</v>
          </cell>
          <cell r="G27">
            <v>0</v>
          </cell>
          <cell r="H27">
            <v>0</v>
          </cell>
          <cell r="I27">
            <v>0</v>
          </cell>
          <cell r="J27">
            <v>0</v>
          </cell>
          <cell r="K27">
            <v>24</v>
          </cell>
          <cell r="L27">
            <v>0</v>
          </cell>
          <cell r="M27">
            <v>0</v>
          </cell>
          <cell r="N27">
            <v>0</v>
          </cell>
          <cell r="O27">
            <v>0</v>
          </cell>
          <cell r="P27" t="str">
            <v>Core</v>
          </cell>
          <cell r="Q27">
            <v>48</v>
          </cell>
        </row>
        <row r="28">
          <cell r="B28" t="str">
            <v>a147</v>
          </cell>
          <cell r="C28" t="str">
            <v>광케이블해체및재접속</v>
          </cell>
          <cell r="D28" t="str">
            <v>24Core 이하</v>
          </cell>
          <cell r="E28">
            <v>0</v>
          </cell>
          <cell r="F28">
            <v>1</v>
          </cell>
          <cell r="G28">
            <v>2</v>
          </cell>
          <cell r="H28">
            <v>0</v>
          </cell>
          <cell r="I28">
            <v>0</v>
          </cell>
          <cell r="J28">
            <v>1</v>
          </cell>
          <cell r="K28">
            <v>0</v>
          </cell>
          <cell r="L28">
            <v>0</v>
          </cell>
          <cell r="M28">
            <v>0</v>
          </cell>
          <cell r="N28">
            <v>0</v>
          </cell>
          <cell r="O28">
            <v>0</v>
          </cell>
          <cell r="P28" t="str">
            <v>개소</v>
          </cell>
          <cell r="Q28">
            <v>4</v>
          </cell>
        </row>
        <row r="29">
          <cell r="B29" t="str">
            <v>a148</v>
          </cell>
          <cell r="C29" t="str">
            <v>스파이랄슬리브신설</v>
          </cell>
          <cell r="D29" t="str">
            <v>1m기본</v>
          </cell>
          <cell r="E29">
            <v>3</v>
          </cell>
          <cell r="F29">
            <v>6</v>
          </cell>
          <cell r="G29">
            <v>5</v>
          </cell>
          <cell r="H29">
            <v>0</v>
          </cell>
          <cell r="I29">
            <v>0</v>
          </cell>
          <cell r="J29">
            <v>4</v>
          </cell>
          <cell r="K29">
            <v>3</v>
          </cell>
          <cell r="L29">
            <v>0</v>
          </cell>
          <cell r="M29">
            <v>0</v>
          </cell>
          <cell r="N29">
            <v>0</v>
          </cell>
          <cell r="O29">
            <v>0</v>
          </cell>
          <cell r="P29" t="str">
            <v>m</v>
          </cell>
          <cell r="Q29">
            <v>21</v>
          </cell>
        </row>
        <row r="30">
          <cell r="B30" t="str">
            <v>a149</v>
          </cell>
          <cell r="C30" t="str">
            <v>스파이랄슬리브신설</v>
          </cell>
          <cell r="D30" t="str">
            <v>1m초과</v>
          </cell>
          <cell r="E30">
            <v>28</v>
          </cell>
          <cell r="F30">
            <v>24</v>
          </cell>
          <cell r="G30">
            <v>30</v>
          </cell>
          <cell r="H30">
            <v>0</v>
          </cell>
          <cell r="I30">
            <v>0</v>
          </cell>
          <cell r="J30">
            <v>16</v>
          </cell>
          <cell r="K30">
            <v>9</v>
          </cell>
          <cell r="L30">
            <v>0</v>
          </cell>
          <cell r="M30">
            <v>0</v>
          </cell>
          <cell r="N30">
            <v>0</v>
          </cell>
          <cell r="O30">
            <v>0</v>
          </cell>
          <cell r="P30" t="str">
            <v>m</v>
          </cell>
          <cell r="Q30">
            <v>107</v>
          </cell>
        </row>
        <row r="31">
          <cell r="B31" t="str">
            <v>a150</v>
          </cell>
          <cell r="C31" t="str">
            <v>나) 동케이블</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B32" t="str">
            <v>a151</v>
          </cell>
          <cell r="C32" t="str">
            <v>케이블포설</v>
          </cell>
          <cell r="D32" t="str">
            <v>FS/JF 0.65×25P(15%) 비난연(국내)</v>
          </cell>
          <cell r="E32">
            <v>0</v>
          </cell>
          <cell r="F32">
            <v>0</v>
          </cell>
          <cell r="G32">
            <v>0</v>
          </cell>
          <cell r="H32">
            <v>0</v>
          </cell>
          <cell r="I32">
            <v>0</v>
          </cell>
          <cell r="J32">
            <v>0</v>
          </cell>
          <cell r="K32">
            <v>0</v>
          </cell>
          <cell r="L32">
            <v>0</v>
          </cell>
          <cell r="M32">
            <v>0</v>
          </cell>
          <cell r="N32">
            <v>0</v>
          </cell>
          <cell r="O32">
            <v>0</v>
          </cell>
          <cell r="P32" t="str">
            <v>1km</v>
          </cell>
          <cell r="Q32">
            <v>0</v>
          </cell>
        </row>
        <row r="33">
          <cell r="B33" t="str">
            <v>a152</v>
          </cell>
          <cell r="C33" t="str">
            <v>케이블포설</v>
          </cell>
          <cell r="D33" t="str">
            <v>FS/JF 0.65×25P(15%) 비난연(관로)</v>
          </cell>
          <cell r="E33">
            <v>0</v>
          </cell>
          <cell r="F33">
            <v>0</v>
          </cell>
          <cell r="G33">
            <v>0</v>
          </cell>
          <cell r="H33">
            <v>0</v>
          </cell>
          <cell r="I33">
            <v>0</v>
          </cell>
          <cell r="J33">
            <v>1.59</v>
          </cell>
          <cell r="K33">
            <v>0</v>
          </cell>
          <cell r="L33">
            <v>0</v>
          </cell>
          <cell r="M33">
            <v>0</v>
          </cell>
          <cell r="N33">
            <v>0</v>
          </cell>
          <cell r="O33">
            <v>0</v>
          </cell>
          <cell r="P33" t="str">
            <v>1km</v>
          </cell>
          <cell r="Q33">
            <v>1.59</v>
          </cell>
        </row>
        <row r="34">
          <cell r="B34" t="str">
            <v>a153</v>
          </cell>
          <cell r="C34" t="str">
            <v>케이블포설</v>
          </cell>
          <cell r="D34" t="str">
            <v>PEF 0.9×54P(15%) 비난연(관로)</v>
          </cell>
          <cell r="E34">
            <v>0</v>
          </cell>
          <cell r="F34">
            <v>1.51</v>
          </cell>
          <cell r="G34">
            <v>15.4</v>
          </cell>
          <cell r="H34">
            <v>0</v>
          </cell>
          <cell r="I34">
            <v>0</v>
          </cell>
          <cell r="J34">
            <v>0</v>
          </cell>
          <cell r="K34">
            <v>0</v>
          </cell>
          <cell r="L34">
            <v>0</v>
          </cell>
          <cell r="M34">
            <v>0</v>
          </cell>
          <cell r="N34">
            <v>0</v>
          </cell>
          <cell r="O34">
            <v>0</v>
          </cell>
          <cell r="P34" t="str">
            <v>1km</v>
          </cell>
          <cell r="Q34">
            <v>16.91</v>
          </cell>
        </row>
        <row r="35">
          <cell r="B35" t="str">
            <v>a154</v>
          </cell>
          <cell r="C35" t="str">
            <v>케이블포설</v>
          </cell>
          <cell r="D35" t="str">
            <v>PEF 0.9×54P(15%) 비난연(교량)</v>
          </cell>
          <cell r="E35">
            <v>0</v>
          </cell>
          <cell r="F35">
            <v>0.01</v>
          </cell>
          <cell r="G35">
            <v>0</v>
          </cell>
          <cell r="H35">
            <v>0</v>
          </cell>
          <cell r="I35">
            <v>0</v>
          </cell>
          <cell r="J35">
            <v>0</v>
          </cell>
          <cell r="K35">
            <v>0</v>
          </cell>
          <cell r="L35">
            <v>0</v>
          </cell>
          <cell r="M35">
            <v>0</v>
          </cell>
          <cell r="N35">
            <v>0</v>
          </cell>
          <cell r="O35">
            <v>0</v>
          </cell>
          <cell r="P35" t="str">
            <v>1km</v>
          </cell>
          <cell r="Q35">
            <v>0.01</v>
          </cell>
        </row>
        <row r="36">
          <cell r="B36" t="str">
            <v>a155</v>
          </cell>
          <cell r="C36" t="str">
            <v>케이블포설</v>
          </cell>
          <cell r="D36" t="str">
            <v>PEF 0.9×54P(15%) 비난연(국내)</v>
          </cell>
          <cell r="E36">
            <v>0</v>
          </cell>
          <cell r="F36">
            <v>0</v>
          </cell>
          <cell r="G36">
            <v>0</v>
          </cell>
          <cell r="H36">
            <v>0</v>
          </cell>
          <cell r="I36">
            <v>0</v>
          </cell>
          <cell r="J36">
            <v>0</v>
          </cell>
          <cell r="K36">
            <v>0</v>
          </cell>
          <cell r="L36">
            <v>0</v>
          </cell>
          <cell r="M36">
            <v>0</v>
          </cell>
          <cell r="N36">
            <v>0</v>
          </cell>
          <cell r="O36">
            <v>0</v>
          </cell>
          <cell r="P36" t="str">
            <v>1km</v>
          </cell>
          <cell r="Q36">
            <v>0</v>
          </cell>
        </row>
        <row r="37">
          <cell r="B37" t="str">
            <v>a156</v>
          </cell>
          <cell r="C37" t="str">
            <v>케이블접속(분기)</v>
          </cell>
          <cell r="D37" t="str">
            <v>PEF 0.9×54P(15%)(직선:47P,분기:14P)</v>
          </cell>
          <cell r="E37">
            <v>0</v>
          </cell>
          <cell r="F37">
            <v>2</v>
          </cell>
          <cell r="G37">
            <v>3</v>
          </cell>
          <cell r="H37">
            <v>0</v>
          </cell>
          <cell r="I37">
            <v>0</v>
          </cell>
          <cell r="J37">
            <v>0</v>
          </cell>
          <cell r="K37">
            <v>0</v>
          </cell>
          <cell r="L37">
            <v>0</v>
          </cell>
          <cell r="M37">
            <v>0</v>
          </cell>
          <cell r="N37">
            <v>0</v>
          </cell>
          <cell r="O37">
            <v>0</v>
          </cell>
          <cell r="P37" t="str">
            <v>개소</v>
          </cell>
          <cell r="Q37">
            <v>5</v>
          </cell>
        </row>
        <row r="38">
          <cell r="B38" t="str">
            <v>a156-1</v>
          </cell>
          <cell r="C38" t="str">
            <v>케이블접속(분기)</v>
          </cell>
          <cell r="D38" t="str">
            <v>FS/JF 0.65×25P(15%)(직선:18P,분기:14P)</v>
          </cell>
          <cell r="E38">
            <v>0</v>
          </cell>
          <cell r="F38">
            <v>0</v>
          </cell>
          <cell r="G38">
            <v>0</v>
          </cell>
          <cell r="H38">
            <v>0</v>
          </cell>
          <cell r="I38">
            <v>0</v>
          </cell>
          <cell r="J38">
            <v>2</v>
          </cell>
          <cell r="K38">
            <v>0</v>
          </cell>
          <cell r="L38">
            <v>0</v>
          </cell>
          <cell r="M38">
            <v>0</v>
          </cell>
          <cell r="N38">
            <v>0</v>
          </cell>
          <cell r="O38">
            <v>0</v>
          </cell>
          <cell r="P38" t="str">
            <v>개소</v>
          </cell>
          <cell r="Q38">
            <v>2</v>
          </cell>
        </row>
        <row r="39">
          <cell r="B39" t="str">
            <v>a157</v>
          </cell>
          <cell r="C39" t="str">
            <v>케이블접속해체후재접속</v>
          </cell>
          <cell r="D39" t="str">
            <v>FS/JF 0.65×25P(15%)(야간)</v>
          </cell>
          <cell r="E39">
            <v>0</v>
          </cell>
          <cell r="F39">
            <v>0</v>
          </cell>
          <cell r="G39">
            <v>0</v>
          </cell>
          <cell r="H39">
            <v>0</v>
          </cell>
          <cell r="I39">
            <v>0</v>
          </cell>
          <cell r="J39">
            <v>2</v>
          </cell>
          <cell r="K39">
            <v>0</v>
          </cell>
          <cell r="L39">
            <v>0</v>
          </cell>
          <cell r="M39">
            <v>0</v>
          </cell>
          <cell r="N39">
            <v>0</v>
          </cell>
          <cell r="O39">
            <v>0</v>
          </cell>
          <cell r="P39" t="str">
            <v>개소</v>
          </cell>
          <cell r="Q39">
            <v>2</v>
          </cell>
        </row>
        <row r="40">
          <cell r="B40" t="str">
            <v>a158</v>
          </cell>
          <cell r="C40" t="str">
            <v>케이블접속해체후재접속</v>
          </cell>
          <cell r="D40" t="str">
            <v>PEF 0.9×54P(15%)(야간)</v>
          </cell>
          <cell r="E40">
            <v>0</v>
          </cell>
          <cell r="F40">
            <v>2</v>
          </cell>
          <cell r="G40">
            <v>2</v>
          </cell>
          <cell r="H40">
            <v>0</v>
          </cell>
          <cell r="I40">
            <v>0</v>
          </cell>
          <cell r="J40">
            <v>0</v>
          </cell>
          <cell r="K40">
            <v>0</v>
          </cell>
          <cell r="L40">
            <v>0</v>
          </cell>
          <cell r="M40">
            <v>0</v>
          </cell>
          <cell r="N40">
            <v>0</v>
          </cell>
          <cell r="O40">
            <v>0</v>
          </cell>
          <cell r="P40" t="str">
            <v>개소</v>
          </cell>
          <cell r="Q40">
            <v>4</v>
          </cell>
        </row>
        <row r="41">
          <cell r="B41" t="str">
            <v>a159</v>
          </cell>
          <cell r="C41" t="str">
            <v>3) 연선전화설비</v>
          </cell>
          <cell r="D41">
            <v>0</v>
          </cell>
          <cell r="E41">
            <v>0</v>
          </cell>
          <cell r="F41">
            <v>0</v>
          </cell>
          <cell r="G41">
            <v>0</v>
          </cell>
          <cell r="H41">
            <v>0</v>
          </cell>
          <cell r="I41">
            <v>0</v>
          </cell>
          <cell r="J41">
            <v>0</v>
          </cell>
          <cell r="K41">
            <v>0</v>
          </cell>
          <cell r="L41">
            <v>0</v>
          </cell>
          <cell r="M41">
            <v>0</v>
          </cell>
          <cell r="N41">
            <v>0</v>
          </cell>
          <cell r="O41">
            <v>0</v>
          </cell>
          <cell r="P41">
            <v>0</v>
          </cell>
          <cell r="Q41">
            <v>0</v>
          </cell>
        </row>
        <row r="42">
          <cell r="B42" t="str">
            <v>a160</v>
          </cell>
          <cell r="C42" t="str">
            <v>가) 동케이블</v>
          </cell>
          <cell r="D42">
            <v>0</v>
          </cell>
          <cell r="E42">
            <v>0</v>
          </cell>
          <cell r="F42">
            <v>0</v>
          </cell>
          <cell r="G42">
            <v>0</v>
          </cell>
          <cell r="H42">
            <v>0</v>
          </cell>
          <cell r="I42">
            <v>0</v>
          </cell>
          <cell r="J42">
            <v>0</v>
          </cell>
          <cell r="K42">
            <v>0</v>
          </cell>
          <cell r="L42">
            <v>0</v>
          </cell>
          <cell r="M42">
            <v>0</v>
          </cell>
          <cell r="N42">
            <v>0</v>
          </cell>
          <cell r="O42">
            <v>0</v>
          </cell>
          <cell r="P42">
            <v>0</v>
          </cell>
          <cell r="Q42">
            <v>0</v>
          </cell>
        </row>
        <row r="43">
          <cell r="B43" t="str">
            <v>a161</v>
          </cell>
          <cell r="C43" t="str">
            <v>케이블포설</v>
          </cell>
          <cell r="D43" t="str">
            <v>PEF 0.9×14P(15%) 비난연(관로)</v>
          </cell>
          <cell r="E43">
            <v>0</v>
          </cell>
          <cell r="F43">
            <v>0.02</v>
          </cell>
          <cell r="G43">
            <v>0.03</v>
          </cell>
          <cell r="H43">
            <v>0</v>
          </cell>
          <cell r="I43">
            <v>0</v>
          </cell>
          <cell r="J43">
            <v>1.04</v>
          </cell>
          <cell r="K43">
            <v>0</v>
          </cell>
          <cell r="L43">
            <v>1.82</v>
          </cell>
          <cell r="M43">
            <v>0</v>
          </cell>
          <cell r="N43">
            <v>0</v>
          </cell>
          <cell r="O43">
            <v>0</v>
          </cell>
          <cell r="P43" t="str">
            <v>1km</v>
          </cell>
          <cell r="Q43">
            <v>2.91</v>
          </cell>
        </row>
        <row r="44">
          <cell r="B44" t="str">
            <v>a162</v>
          </cell>
          <cell r="C44" t="str">
            <v>케이블포설</v>
          </cell>
          <cell r="D44" t="str">
            <v>PEF 0.9×14P(15%) 비난연(교량)</v>
          </cell>
          <cell r="E44">
            <v>0</v>
          </cell>
          <cell r="F44">
            <v>0</v>
          </cell>
          <cell r="G44">
            <v>0</v>
          </cell>
          <cell r="H44">
            <v>0</v>
          </cell>
          <cell r="I44">
            <v>0</v>
          </cell>
          <cell r="J44">
            <v>0</v>
          </cell>
          <cell r="K44">
            <v>0</v>
          </cell>
          <cell r="L44">
            <v>0</v>
          </cell>
          <cell r="M44">
            <v>0</v>
          </cell>
          <cell r="N44">
            <v>0</v>
          </cell>
          <cell r="O44">
            <v>0</v>
          </cell>
          <cell r="P44" t="str">
            <v>1km</v>
          </cell>
          <cell r="Q44">
            <v>0</v>
          </cell>
        </row>
        <row r="45">
          <cell r="B45" t="str">
            <v>a162-1</v>
          </cell>
          <cell r="C45" t="str">
            <v>케이블접속(분기)</v>
          </cell>
          <cell r="D45" t="str">
            <v>PEF 0.9×14P(15%)(직선:8P,분기:14P)</v>
          </cell>
          <cell r="E45">
            <v>0</v>
          </cell>
          <cell r="F45">
            <v>0</v>
          </cell>
          <cell r="G45">
            <v>0</v>
          </cell>
          <cell r="H45">
            <v>0</v>
          </cell>
          <cell r="I45">
            <v>0</v>
          </cell>
          <cell r="J45">
            <v>0</v>
          </cell>
          <cell r="K45">
            <v>0</v>
          </cell>
          <cell r="L45">
            <v>4</v>
          </cell>
          <cell r="M45">
            <v>0</v>
          </cell>
          <cell r="N45">
            <v>0</v>
          </cell>
          <cell r="O45">
            <v>0</v>
          </cell>
          <cell r="P45" t="str">
            <v>개소</v>
          </cell>
          <cell r="Q45">
            <v>4</v>
          </cell>
        </row>
        <row r="46">
          <cell r="B46" t="str">
            <v>a163</v>
          </cell>
          <cell r="C46" t="str">
            <v>케이블접속해체후재접속</v>
          </cell>
          <cell r="D46" t="str">
            <v>PEF 0.9×14P(15%)(야간)</v>
          </cell>
          <cell r="E46">
            <v>0</v>
          </cell>
          <cell r="F46">
            <v>0</v>
          </cell>
          <cell r="G46">
            <v>0</v>
          </cell>
          <cell r="H46">
            <v>0</v>
          </cell>
          <cell r="I46">
            <v>0</v>
          </cell>
          <cell r="J46">
            <v>2</v>
          </cell>
          <cell r="K46">
            <v>0</v>
          </cell>
          <cell r="L46">
            <v>2</v>
          </cell>
          <cell r="M46">
            <v>0</v>
          </cell>
          <cell r="N46">
            <v>0</v>
          </cell>
          <cell r="O46">
            <v>0</v>
          </cell>
          <cell r="P46" t="str">
            <v>개소</v>
          </cell>
          <cell r="Q46">
            <v>4</v>
          </cell>
        </row>
        <row r="47">
          <cell r="B47" t="str">
            <v>a164</v>
          </cell>
          <cell r="C47" t="str">
            <v>케이블포설</v>
          </cell>
          <cell r="D47" t="str">
            <v>FS/JF 0.65×15P(15%) 비난연(관로)</v>
          </cell>
          <cell r="E47">
            <v>0</v>
          </cell>
          <cell r="F47">
            <v>0</v>
          </cell>
          <cell r="G47">
            <v>0</v>
          </cell>
          <cell r="H47">
            <v>0</v>
          </cell>
          <cell r="I47">
            <v>0</v>
          </cell>
          <cell r="J47">
            <v>0</v>
          </cell>
          <cell r="K47">
            <v>0</v>
          </cell>
          <cell r="L47">
            <v>0</v>
          </cell>
          <cell r="M47">
            <v>0</v>
          </cell>
          <cell r="N47">
            <v>0</v>
          </cell>
          <cell r="O47">
            <v>0</v>
          </cell>
          <cell r="P47" t="str">
            <v>1km</v>
          </cell>
          <cell r="Q47">
            <v>0</v>
          </cell>
        </row>
        <row r="48">
          <cell r="B48" t="str">
            <v>a165</v>
          </cell>
          <cell r="C48" t="str">
            <v>나) 이설</v>
          </cell>
          <cell r="D48">
            <v>0</v>
          </cell>
          <cell r="E48">
            <v>0</v>
          </cell>
          <cell r="F48">
            <v>0</v>
          </cell>
          <cell r="G48">
            <v>0</v>
          </cell>
          <cell r="H48">
            <v>0</v>
          </cell>
          <cell r="I48">
            <v>0</v>
          </cell>
          <cell r="J48">
            <v>0</v>
          </cell>
          <cell r="K48">
            <v>0</v>
          </cell>
          <cell r="L48">
            <v>0</v>
          </cell>
          <cell r="M48">
            <v>0</v>
          </cell>
          <cell r="N48">
            <v>0</v>
          </cell>
          <cell r="O48">
            <v>0</v>
          </cell>
          <cell r="P48">
            <v>0</v>
          </cell>
          <cell r="Q48">
            <v>0</v>
          </cell>
        </row>
        <row r="49">
          <cell r="B49" t="str">
            <v>a166</v>
          </cell>
          <cell r="C49" t="str">
            <v>연선전화기이설</v>
          </cell>
          <cell r="D49" t="str">
            <v>기초대 3회로</v>
          </cell>
          <cell r="E49">
            <v>0</v>
          </cell>
          <cell r="F49">
            <v>2</v>
          </cell>
          <cell r="G49">
            <v>2</v>
          </cell>
          <cell r="H49">
            <v>0</v>
          </cell>
          <cell r="I49">
            <v>0</v>
          </cell>
          <cell r="J49">
            <v>3</v>
          </cell>
          <cell r="K49">
            <v>0</v>
          </cell>
          <cell r="L49">
            <v>2</v>
          </cell>
          <cell r="M49">
            <v>0</v>
          </cell>
          <cell r="N49">
            <v>0</v>
          </cell>
          <cell r="O49">
            <v>0</v>
          </cell>
          <cell r="P49" t="str">
            <v>대</v>
          </cell>
          <cell r="Q49">
            <v>9</v>
          </cell>
        </row>
        <row r="50">
          <cell r="B50" t="str">
            <v>a167</v>
          </cell>
          <cell r="C50" t="str">
            <v>4) 지장이설철거</v>
          </cell>
          <cell r="D50">
            <v>0</v>
          </cell>
          <cell r="E50">
            <v>0</v>
          </cell>
          <cell r="F50">
            <v>0</v>
          </cell>
          <cell r="G50">
            <v>0</v>
          </cell>
          <cell r="H50">
            <v>0</v>
          </cell>
          <cell r="I50">
            <v>0</v>
          </cell>
          <cell r="J50">
            <v>0</v>
          </cell>
          <cell r="K50">
            <v>0</v>
          </cell>
          <cell r="L50">
            <v>0</v>
          </cell>
          <cell r="M50">
            <v>0</v>
          </cell>
          <cell r="N50">
            <v>0</v>
          </cell>
          <cell r="O50">
            <v>0</v>
          </cell>
          <cell r="P50">
            <v>0</v>
          </cell>
          <cell r="Q50">
            <v>0</v>
          </cell>
        </row>
        <row r="51">
          <cell r="B51" t="str">
            <v>a168</v>
          </cell>
          <cell r="C51" t="str">
            <v>접속방호함철거</v>
          </cell>
          <cell r="D51" t="str">
            <v>옥외형</v>
          </cell>
          <cell r="E51">
            <v>0</v>
          </cell>
          <cell r="F51">
            <v>0</v>
          </cell>
          <cell r="G51">
            <v>0</v>
          </cell>
          <cell r="H51">
            <v>0</v>
          </cell>
          <cell r="I51">
            <v>0</v>
          </cell>
          <cell r="J51">
            <v>0</v>
          </cell>
          <cell r="K51">
            <v>0</v>
          </cell>
          <cell r="L51">
            <v>0</v>
          </cell>
          <cell r="M51">
            <v>0</v>
          </cell>
          <cell r="N51">
            <v>0</v>
          </cell>
          <cell r="O51">
            <v>0</v>
          </cell>
          <cell r="P51" t="str">
            <v>대</v>
          </cell>
          <cell r="Q51">
            <v>0</v>
          </cell>
        </row>
        <row r="52">
          <cell r="B52" t="str">
            <v>a169</v>
          </cell>
          <cell r="C52" t="str">
            <v>연선전화기철거</v>
          </cell>
          <cell r="D52" t="str">
            <v>기초대 3회로</v>
          </cell>
          <cell r="E52">
            <v>0</v>
          </cell>
          <cell r="F52">
            <v>0</v>
          </cell>
          <cell r="G52">
            <v>0</v>
          </cell>
          <cell r="H52">
            <v>0</v>
          </cell>
          <cell r="I52">
            <v>0</v>
          </cell>
          <cell r="J52">
            <v>0</v>
          </cell>
          <cell r="K52">
            <v>0</v>
          </cell>
          <cell r="L52">
            <v>0</v>
          </cell>
          <cell r="M52">
            <v>0</v>
          </cell>
          <cell r="N52">
            <v>0</v>
          </cell>
          <cell r="O52">
            <v>0</v>
          </cell>
          <cell r="P52" t="str">
            <v>대</v>
          </cell>
          <cell r="Q52">
            <v>0</v>
          </cell>
        </row>
        <row r="53">
          <cell r="B53" t="str">
            <v>a170</v>
          </cell>
          <cell r="C53" t="str">
            <v>도관전선관철거</v>
          </cell>
          <cell r="D53" t="str">
            <v>HP 76㎜×1열</v>
          </cell>
          <cell r="E53">
            <v>0</v>
          </cell>
          <cell r="F53">
            <v>0</v>
          </cell>
          <cell r="G53">
            <v>0</v>
          </cell>
          <cell r="H53">
            <v>0</v>
          </cell>
          <cell r="I53">
            <v>0</v>
          </cell>
          <cell r="J53">
            <v>0</v>
          </cell>
          <cell r="K53">
            <v>0</v>
          </cell>
          <cell r="L53">
            <v>0</v>
          </cell>
          <cell r="M53">
            <v>0</v>
          </cell>
          <cell r="N53">
            <v>0</v>
          </cell>
          <cell r="O53">
            <v>0</v>
          </cell>
          <cell r="P53" t="str">
            <v>10m</v>
          </cell>
          <cell r="Q53">
            <v>0</v>
          </cell>
        </row>
        <row r="54">
          <cell r="B54" t="str">
            <v>a171</v>
          </cell>
          <cell r="C54" t="str">
            <v>내관철거</v>
          </cell>
          <cell r="D54" t="str">
            <v>SCD 25㎜×1열</v>
          </cell>
          <cell r="E54">
            <v>0</v>
          </cell>
          <cell r="F54">
            <v>0</v>
          </cell>
          <cell r="G54">
            <v>0</v>
          </cell>
          <cell r="H54">
            <v>0</v>
          </cell>
          <cell r="I54">
            <v>0</v>
          </cell>
          <cell r="J54">
            <v>0</v>
          </cell>
          <cell r="K54">
            <v>0</v>
          </cell>
          <cell r="L54">
            <v>0</v>
          </cell>
          <cell r="M54">
            <v>0</v>
          </cell>
          <cell r="N54">
            <v>0</v>
          </cell>
          <cell r="O54">
            <v>0</v>
          </cell>
          <cell r="P54" t="str">
            <v>100m</v>
          </cell>
          <cell r="Q54">
            <v>0</v>
          </cell>
        </row>
        <row r="55">
          <cell r="B55" t="str">
            <v>a172</v>
          </cell>
          <cell r="C55" t="str">
            <v>광케이블철거</v>
          </cell>
          <cell r="D55" t="str">
            <v>OF-SM-24Core</v>
          </cell>
          <cell r="E55">
            <v>0</v>
          </cell>
          <cell r="F55">
            <v>17.350000000000001</v>
          </cell>
          <cell r="G55">
            <v>26.82</v>
          </cell>
          <cell r="H55">
            <v>0</v>
          </cell>
          <cell r="I55">
            <v>0</v>
          </cell>
          <cell r="J55">
            <v>20.99</v>
          </cell>
          <cell r="K55">
            <v>0</v>
          </cell>
          <cell r="L55">
            <v>0</v>
          </cell>
          <cell r="M55">
            <v>0</v>
          </cell>
          <cell r="N55">
            <v>0</v>
          </cell>
          <cell r="O55">
            <v>0</v>
          </cell>
          <cell r="P55" t="str">
            <v>100m</v>
          </cell>
          <cell r="Q55">
            <v>65.16</v>
          </cell>
        </row>
        <row r="56">
          <cell r="B56" t="str">
            <v>a173</v>
          </cell>
          <cell r="C56" t="str">
            <v>시외케이블철거</v>
          </cell>
          <cell r="D56" t="str">
            <v>PEF 0.9×54P(15%)</v>
          </cell>
          <cell r="E56">
            <v>0</v>
          </cell>
          <cell r="F56">
            <v>1.47</v>
          </cell>
          <cell r="G56">
            <v>15.69</v>
          </cell>
          <cell r="H56">
            <v>0</v>
          </cell>
          <cell r="I56">
            <v>0</v>
          </cell>
          <cell r="J56">
            <v>0</v>
          </cell>
          <cell r="K56">
            <v>0</v>
          </cell>
          <cell r="L56">
            <v>1.35</v>
          </cell>
          <cell r="M56">
            <v>0</v>
          </cell>
          <cell r="N56">
            <v>0</v>
          </cell>
          <cell r="O56">
            <v>0</v>
          </cell>
          <cell r="P56" t="str">
            <v>1km</v>
          </cell>
          <cell r="Q56">
            <v>18.510000000000002</v>
          </cell>
        </row>
        <row r="57">
          <cell r="B57" t="str">
            <v>a174</v>
          </cell>
          <cell r="C57" t="str">
            <v>케이블철거</v>
          </cell>
          <cell r="D57" t="str">
            <v>FS/JF 0.65×25P(15%)</v>
          </cell>
          <cell r="E57">
            <v>0</v>
          </cell>
          <cell r="F57">
            <v>0</v>
          </cell>
          <cell r="G57">
            <v>0</v>
          </cell>
          <cell r="H57">
            <v>0</v>
          </cell>
          <cell r="I57">
            <v>0</v>
          </cell>
          <cell r="J57">
            <v>1.61</v>
          </cell>
          <cell r="K57">
            <v>0</v>
          </cell>
          <cell r="L57">
            <v>0</v>
          </cell>
          <cell r="M57">
            <v>0</v>
          </cell>
          <cell r="N57">
            <v>0</v>
          </cell>
          <cell r="O57">
            <v>0</v>
          </cell>
          <cell r="P57" t="str">
            <v>1km</v>
          </cell>
          <cell r="Q57">
            <v>1.61</v>
          </cell>
        </row>
        <row r="58">
          <cell r="B58" t="str">
            <v>a175</v>
          </cell>
          <cell r="C58" t="str">
            <v>케이블철거</v>
          </cell>
          <cell r="D58" t="str">
            <v>PEF 0.9×14P(15%)</v>
          </cell>
          <cell r="E58">
            <v>0</v>
          </cell>
          <cell r="F58">
            <v>0.02</v>
          </cell>
          <cell r="G58">
            <v>0.03</v>
          </cell>
          <cell r="H58">
            <v>0</v>
          </cell>
          <cell r="I58">
            <v>0</v>
          </cell>
          <cell r="J58">
            <v>1.04</v>
          </cell>
          <cell r="K58">
            <v>0</v>
          </cell>
          <cell r="L58">
            <v>0</v>
          </cell>
          <cell r="M58">
            <v>0</v>
          </cell>
          <cell r="N58">
            <v>0</v>
          </cell>
          <cell r="O58">
            <v>0</v>
          </cell>
          <cell r="P58" t="str">
            <v>1km</v>
          </cell>
          <cell r="Q58">
            <v>1.0900000000000001</v>
          </cell>
        </row>
        <row r="59">
          <cell r="B59" t="str">
            <v>a176</v>
          </cell>
          <cell r="C59" t="str">
            <v>나. 2단계</v>
          </cell>
          <cell r="D59">
            <v>0</v>
          </cell>
          <cell r="E59">
            <v>0</v>
          </cell>
          <cell r="F59">
            <v>0</v>
          </cell>
          <cell r="G59">
            <v>0</v>
          </cell>
          <cell r="H59">
            <v>0</v>
          </cell>
          <cell r="I59">
            <v>0</v>
          </cell>
          <cell r="J59">
            <v>0</v>
          </cell>
          <cell r="K59">
            <v>0</v>
          </cell>
          <cell r="L59">
            <v>0</v>
          </cell>
          <cell r="M59">
            <v>0</v>
          </cell>
          <cell r="N59">
            <v>0</v>
          </cell>
          <cell r="O59">
            <v>0</v>
          </cell>
          <cell r="P59">
            <v>0</v>
          </cell>
          <cell r="Q59">
            <v>0</v>
          </cell>
        </row>
        <row r="60">
          <cell r="B60" t="str">
            <v>a177</v>
          </cell>
          <cell r="C60" t="str">
            <v>1) 통신관로</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B61" t="str">
            <v>a178</v>
          </cell>
          <cell r="C61" t="str">
            <v>궤도횡단</v>
          </cell>
          <cell r="D61" t="str">
            <v>고자 0.9m, 3열</v>
          </cell>
          <cell r="E61">
            <v>0</v>
          </cell>
          <cell r="F61">
            <v>0</v>
          </cell>
          <cell r="G61">
            <v>0</v>
          </cell>
          <cell r="H61">
            <v>0</v>
          </cell>
          <cell r="I61">
            <v>0</v>
          </cell>
          <cell r="J61">
            <v>0</v>
          </cell>
          <cell r="K61">
            <v>0</v>
          </cell>
          <cell r="L61">
            <v>0</v>
          </cell>
          <cell r="M61">
            <v>0</v>
          </cell>
          <cell r="N61">
            <v>0</v>
          </cell>
          <cell r="O61">
            <v>0</v>
          </cell>
          <cell r="P61" t="str">
            <v>㎥</v>
          </cell>
          <cell r="Q61">
            <v>0</v>
          </cell>
        </row>
        <row r="62">
          <cell r="B62" t="str">
            <v>a179</v>
          </cell>
          <cell r="C62" t="str">
            <v>궤도횡단</v>
          </cell>
          <cell r="D62" t="str">
            <v>고자 0.9m, 2열</v>
          </cell>
          <cell r="E62">
            <v>0</v>
          </cell>
          <cell r="F62">
            <v>15</v>
          </cell>
          <cell r="G62">
            <v>0</v>
          </cell>
          <cell r="H62">
            <v>0</v>
          </cell>
          <cell r="I62">
            <v>0</v>
          </cell>
          <cell r="J62">
            <v>0</v>
          </cell>
          <cell r="K62">
            <v>0</v>
          </cell>
          <cell r="L62">
            <v>0</v>
          </cell>
          <cell r="M62">
            <v>0</v>
          </cell>
          <cell r="N62">
            <v>0</v>
          </cell>
          <cell r="O62">
            <v>0</v>
          </cell>
          <cell r="P62" t="str">
            <v>㎥</v>
          </cell>
          <cell r="Q62">
            <v>15</v>
          </cell>
        </row>
        <row r="63">
          <cell r="B63" t="str">
            <v>a180</v>
          </cell>
          <cell r="C63" t="str">
            <v>궤도횡단</v>
          </cell>
          <cell r="D63" t="str">
            <v>고자 0.9m, 1열</v>
          </cell>
          <cell r="E63">
            <v>0</v>
          </cell>
          <cell r="F63">
            <v>40</v>
          </cell>
          <cell r="G63">
            <v>0</v>
          </cell>
          <cell r="H63">
            <v>0</v>
          </cell>
          <cell r="I63">
            <v>0</v>
          </cell>
          <cell r="J63">
            <v>0</v>
          </cell>
          <cell r="K63">
            <v>0</v>
          </cell>
          <cell r="L63">
            <v>0</v>
          </cell>
          <cell r="M63">
            <v>0</v>
          </cell>
          <cell r="N63">
            <v>0</v>
          </cell>
          <cell r="O63">
            <v>0</v>
          </cell>
          <cell r="P63" t="str">
            <v>㎥</v>
          </cell>
          <cell r="Q63">
            <v>40</v>
          </cell>
        </row>
        <row r="64">
          <cell r="B64" t="str">
            <v>a181</v>
          </cell>
          <cell r="C64" t="str">
            <v>관로부설</v>
          </cell>
          <cell r="D64" t="str">
            <v>도관전선관(76㎜×1열)</v>
          </cell>
          <cell r="E64">
            <v>0</v>
          </cell>
          <cell r="F64">
            <v>187.4</v>
          </cell>
          <cell r="G64">
            <v>0</v>
          </cell>
          <cell r="H64">
            <v>0</v>
          </cell>
          <cell r="I64">
            <v>0</v>
          </cell>
          <cell r="J64">
            <v>0</v>
          </cell>
          <cell r="K64">
            <v>0</v>
          </cell>
          <cell r="L64">
            <v>0</v>
          </cell>
          <cell r="M64">
            <v>0</v>
          </cell>
          <cell r="N64">
            <v>0</v>
          </cell>
          <cell r="O64">
            <v>0</v>
          </cell>
          <cell r="P64" t="str">
            <v>10m</v>
          </cell>
          <cell r="Q64">
            <v>187.4</v>
          </cell>
        </row>
        <row r="65">
          <cell r="B65" t="str">
            <v>a182</v>
          </cell>
          <cell r="C65" t="str">
            <v>관로부설(교량)</v>
          </cell>
          <cell r="D65" t="str">
            <v>도관전선관(76㎜×1열)</v>
          </cell>
          <cell r="E65">
            <v>0</v>
          </cell>
          <cell r="F65">
            <v>2</v>
          </cell>
          <cell r="G65">
            <v>0</v>
          </cell>
          <cell r="H65">
            <v>0</v>
          </cell>
          <cell r="I65">
            <v>0</v>
          </cell>
          <cell r="J65">
            <v>0</v>
          </cell>
          <cell r="K65">
            <v>0</v>
          </cell>
          <cell r="L65">
            <v>0</v>
          </cell>
          <cell r="M65">
            <v>0</v>
          </cell>
          <cell r="N65">
            <v>0</v>
          </cell>
          <cell r="O65">
            <v>0</v>
          </cell>
          <cell r="P65" t="str">
            <v>10m</v>
          </cell>
          <cell r="Q65">
            <v>2</v>
          </cell>
        </row>
        <row r="66">
          <cell r="B66" t="str">
            <v>a183</v>
          </cell>
          <cell r="C66" t="str">
            <v>내관포설</v>
          </cell>
          <cell r="D66" t="str">
            <v>SCD 25㎜×1</v>
          </cell>
          <cell r="E66">
            <v>0</v>
          </cell>
          <cell r="F66">
            <v>16.940000000000001</v>
          </cell>
          <cell r="G66">
            <v>0</v>
          </cell>
          <cell r="H66">
            <v>0</v>
          </cell>
          <cell r="I66">
            <v>0</v>
          </cell>
          <cell r="J66">
            <v>0</v>
          </cell>
          <cell r="K66">
            <v>0</v>
          </cell>
          <cell r="L66">
            <v>0</v>
          </cell>
          <cell r="M66">
            <v>0</v>
          </cell>
          <cell r="N66">
            <v>0</v>
          </cell>
          <cell r="O66">
            <v>0</v>
          </cell>
          <cell r="P66" t="str">
            <v>100m</v>
          </cell>
          <cell r="Q66">
            <v>16.940000000000001</v>
          </cell>
        </row>
        <row r="67">
          <cell r="B67" t="str">
            <v>a184</v>
          </cell>
          <cell r="C67" t="str">
            <v>접속방호함접지</v>
          </cell>
          <cell r="D67" t="str">
            <v>접지봉1본타설</v>
          </cell>
          <cell r="E67">
            <v>0</v>
          </cell>
          <cell r="F67">
            <v>0</v>
          </cell>
          <cell r="G67">
            <v>0</v>
          </cell>
          <cell r="H67">
            <v>0</v>
          </cell>
          <cell r="I67">
            <v>0</v>
          </cell>
          <cell r="J67">
            <v>0</v>
          </cell>
          <cell r="K67">
            <v>0</v>
          </cell>
          <cell r="L67">
            <v>0</v>
          </cell>
          <cell r="M67">
            <v>0</v>
          </cell>
          <cell r="N67">
            <v>0</v>
          </cell>
          <cell r="O67">
            <v>0</v>
          </cell>
          <cell r="P67" t="str">
            <v>개</v>
          </cell>
          <cell r="Q67">
            <v>0</v>
          </cell>
        </row>
        <row r="68">
          <cell r="B68" t="str">
            <v>a185</v>
          </cell>
          <cell r="C68" t="str">
            <v>벽체구멍뚫기</v>
          </cell>
          <cell r="D68" t="str">
            <v>Ø150,두께300㎜</v>
          </cell>
          <cell r="E68">
            <v>1</v>
          </cell>
          <cell r="F68">
            <v>0</v>
          </cell>
          <cell r="G68">
            <v>0</v>
          </cell>
          <cell r="H68">
            <v>0</v>
          </cell>
          <cell r="I68">
            <v>0</v>
          </cell>
          <cell r="J68">
            <v>0</v>
          </cell>
          <cell r="K68">
            <v>0</v>
          </cell>
          <cell r="L68">
            <v>0</v>
          </cell>
          <cell r="M68">
            <v>0</v>
          </cell>
          <cell r="N68">
            <v>0</v>
          </cell>
          <cell r="O68">
            <v>0</v>
          </cell>
          <cell r="P68" t="str">
            <v>개소</v>
          </cell>
          <cell r="Q68">
            <v>1</v>
          </cell>
        </row>
        <row r="69">
          <cell r="B69" t="str">
            <v>a186</v>
          </cell>
          <cell r="C69" t="str">
            <v>경고주의표지판신설</v>
          </cell>
          <cell r="D69" t="str">
            <v>광케이블용</v>
          </cell>
          <cell r="E69">
            <v>0</v>
          </cell>
          <cell r="F69">
            <v>34.28</v>
          </cell>
          <cell r="G69">
            <v>0</v>
          </cell>
          <cell r="H69">
            <v>0</v>
          </cell>
          <cell r="I69">
            <v>0</v>
          </cell>
          <cell r="J69">
            <v>0</v>
          </cell>
          <cell r="K69">
            <v>0</v>
          </cell>
          <cell r="L69">
            <v>0</v>
          </cell>
          <cell r="M69">
            <v>0</v>
          </cell>
          <cell r="N69">
            <v>0</v>
          </cell>
          <cell r="O69">
            <v>0</v>
          </cell>
          <cell r="P69" t="str">
            <v>개소</v>
          </cell>
          <cell r="Q69">
            <v>34.28</v>
          </cell>
        </row>
        <row r="70">
          <cell r="B70" t="str">
            <v>a187</v>
          </cell>
          <cell r="C70" t="str">
            <v>2) 통신선로</v>
          </cell>
          <cell r="D70">
            <v>0</v>
          </cell>
          <cell r="E70">
            <v>0</v>
          </cell>
          <cell r="F70">
            <v>0</v>
          </cell>
          <cell r="G70">
            <v>0</v>
          </cell>
          <cell r="H70">
            <v>0</v>
          </cell>
          <cell r="I70">
            <v>0</v>
          </cell>
          <cell r="J70">
            <v>0</v>
          </cell>
          <cell r="K70">
            <v>0</v>
          </cell>
          <cell r="L70">
            <v>0</v>
          </cell>
          <cell r="M70">
            <v>0</v>
          </cell>
          <cell r="N70">
            <v>0</v>
          </cell>
          <cell r="O70">
            <v>0</v>
          </cell>
          <cell r="P70">
            <v>0</v>
          </cell>
          <cell r="Q70">
            <v>0</v>
          </cell>
        </row>
        <row r="71">
          <cell r="B71" t="str">
            <v>a188</v>
          </cell>
          <cell r="C71" t="str">
            <v>가) 광케이블</v>
          </cell>
          <cell r="D71">
            <v>0</v>
          </cell>
          <cell r="E71">
            <v>0</v>
          </cell>
          <cell r="F71">
            <v>0</v>
          </cell>
          <cell r="G71">
            <v>0</v>
          </cell>
          <cell r="H71">
            <v>0</v>
          </cell>
          <cell r="I71">
            <v>0</v>
          </cell>
          <cell r="J71">
            <v>0</v>
          </cell>
          <cell r="K71">
            <v>0</v>
          </cell>
          <cell r="L71">
            <v>0</v>
          </cell>
          <cell r="M71">
            <v>0</v>
          </cell>
          <cell r="N71">
            <v>0</v>
          </cell>
          <cell r="O71">
            <v>0</v>
          </cell>
          <cell r="P71">
            <v>0</v>
          </cell>
          <cell r="Q71">
            <v>0</v>
          </cell>
        </row>
        <row r="72">
          <cell r="B72" t="str">
            <v>a189</v>
          </cell>
          <cell r="C72" t="str">
            <v>광케이블포설</v>
          </cell>
          <cell r="D72" t="str">
            <v>OF-SM-24Core(비난연,관로용)(관로)</v>
          </cell>
          <cell r="E72">
            <v>0.27</v>
          </cell>
          <cell r="F72">
            <v>1.51</v>
          </cell>
          <cell r="G72">
            <v>0</v>
          </cell>
          <cell r="H72">
            <v>0</v>
          </cell>
          <cell r="I72">
            <v>0</v>
          </cell>
          <cell r="J72">
            <v>0</v>
          </cell>
          <cell r="K72">
            <v>0</v>
          </cell>
          <cell r="L72">
            <v>0</v>
          </cell>
          <cell r="M72">
            <v>0</v>
          </cell>
          <cell r="N72">
            <v>0</v>
          </cell>
          <cell r="O72">
            <v>0</v>
          </cell>
          <cell r="P72" t="str">
            <v>100m</v>
          </cell>
          <cell r="Q72">
            <v>1.78</v>
          </cell>
        </row>
        <row r="73">
          <cell r="B73" t="str">
            <v>a190</v>
          </cell>
          <cell r="C73" t="str">
            <v>광케이블포설</v>
          </cell>
          <cell r="D73" t="str">
            <v>OF-SM-24Core(비난연,관로용)(교량)</v>
          </cell>
          <cell r="E73">
            <v>0</v>
          </cell>
          <cell r="F73">
            <v>0.01</v>
          </cell>
          <cell r="G73">
            <v>0</v>
          </cell>
          <cell r="H73">
            <v>0</v>
          </cell>
          <cell r="I73">
            <v>0</v>
          </cell>
          <cell r="J73">
            <v>0</v>
          </cell>
          <cell r="K73">
            <v>0</v>
          </cell>
          <cell r="L73">
            <v>0</v>
          </cell>
          <cell r="M73">
            <v>0</v>
          </cell>
          <cell r="N73">
            <v>0</v>
          </cell>
          <cell r="O73">
            <v>0</v>
          </cell>
          <cell r="P73" t="str">
            <v>100m</v>
          </cell>
          <cell r="Q73">
            <v>0.01</v>
          </cell>
        </row>
        <row r="74">
          <cell r="B74" t="str">
            <v>a191</v>
          </cell>
          <cell r="C74" t="str">
            <v>광케이블포설</v>
          </cell>
          <cell r="D74" t="str">
            <v>OF-SM-24Core(비난연,관로용)(국내)</v>
          </cell>
          <cell r="E74">
            <v>0.25</v>
          </cell>
          <cell r="F74">
            <v>0</v>
          </cell>
          <cell r="G74">
            <v>0</v>
          </cell>
          <cell r="H74">
            <v>0</v>
          </cell>
          <cell r="I74">
            <v>0</v>
          </cell>
          <cell r="J74">
            <v>0</v>
          </cell>
          <cell r="K74">
            <v>0</v>
          </cell>
          <cell r="L74">
            <v>0</v>
          </cell>
          <cell r="M74">
            <v>0</v>
          </cell>
          <cell r="N74">
            <v>0</v>
          </cell>
          <cell r="O74">
            <v>0</v>
          </cell>
          <cell r="P74" t="str">
            <v>100m</v>
          </cell>
          <cell r="Q74">
            <v>0.25</v>
          </cell>
        </row>
        <row r="75">
          <cell r="B75" t="str">
            <v>a192</v>
          </cell>
          <cell r="C75" t="str">
            <v>광케이블코아접속</v>
          </cell>
          <cell r="D75" t="str">
            <v>13-48Core 이하</v>
          </cell>
          <cell r="E75">
            <v>0</v>
          </cell>
          <cell r="F75">
            <v>0</v>
          </cell>
          <cell r="G75">
            <v>0</v>
          </cell>
          <cell r="H75">
            <v>0</v>
          </cell>
          <cell r="I75">
            <v>0</v>
          </cell>
          <cell r="J75">
            <v>0</v>
          </cell>
          <cell r="K75">
            <v>0</v>
          </cell>
          <cell r="L75">
            <v>0</v>
          </cell>
          <cell r="M75">
            <v>0</v>
          </cell>
          <cell r="N75">
            <v>0</v>
          </cell>
          <cell r="O75">
            <v>0</v>
          </cell>
          <cell r="P75" t="str">
            <v>Core</v>
          </cell>
          <cell r="Q75">
            <v>0</v>
          </cell>
        </row>
        <row r="76">
          <cell r="B76" t="str">
            <v>a193</v>
          </cell>
          <cell r="C76" t="str">
            <v>광케이블절체접속</v>
          </cell>
          <cell r="D76" t="str">
            <v>13-48Core(야간)</v>
          </cell>
          <cell r="E76">
            <v>0</v>
          </cell>
          <cell r="F76">
            <v>24</v>
          </cell>
          <cell r="G76">
            <v>0</v>
          </cell>
          <cell r="H76">
            <v>0</v>
          </cell>
          <cell r="I76">
            <v>0</v>
          </cell>
          <cell r="J76">
            <v>0</v>
          </cell>
          <cell r="K76">
            <v>0</v>
          </cell>
          <cell r="L76">
            <v>0</v>
          </cell>
          <cell r="M76">
            <v>0</v>
          </cell>
          <cell r="N76">
            <v>0</v>
          </cell>
          <cell r="O76">
            <v>0</v>
          </cell>
          <cell r="P76" t="str">
            <v>Core</v>
          </cell>
          <cell r="Q76">
            <v>24</v>
          </cell>
        </row>
        <row r="77">
          <cell r="B77" t="str">
            <v>a194</v>
          </cell>
          <cell r="C77" t="str">
            <v>광케이블외피접속</v>
          </cell>
          <cell r="D77" t="str">
            <v>24Core 이하</v>
          </cell>
          <cell r="E77">
            <v>0</v>
          </cell>
          <cell r="F77">
            <v>0</v>
          </cell>
          <cell r="G77">
            <v>0</v>
          </cell>
          <cell r="H77">
            <v>0</v>
          </cell>
          <cell r="I77">
            <v>0</v>
          </cell>
          <cell r="J77">
            <v>0</v>
          </cell>
          <cell r="K77">
            <v>0</v>
          </cell>
          <cell r="L77">
            <v>0</v>
          </cell>
          <cell r="M77">
            <v>0</v>
          </cell>
          <cell r="N77">
            <v>0</v>
          </cell>
          <cell r="O77">
            <v>0</v>
          </cell>
          <cell r="P77" t="str">
            <v>개소</v>
          </cell>
          <cell r="Q77">
            <v>0</v>
          </cell>
        </row>
        <row r="78">
          <cell r="B78" t="str">
            <v>a195</v>
          </cell>
          <cell r="C78" t="str">
            <v>광케이블접속후시험</v>
          </cell>
          <cell r="D78" t="str">
            <v>토공</v>
          </cell>
          <cell r="E78">
            <v>0</v>
          </cell>
          <cell r="F78">
            <v>24</v>
          </cell>
          <cell r="G78">
            <v>0</v>
          </cell>
          <cell r="H78">
            <v>0</v>
          </cell>
          <cell r="I78">
            <v>0</v>
          </cell>
          <cell r="J78">
            <v>0</v>
          </cell>
          <cell r="K78">
            <v>0</v>
          </cell>
          <cell r="L78">
            <v>0</v>
          </cell>
          <cell r="M78">
            <v>0</v>
          </cell>
          <cell r="N78">
            <v>0</v>
          </cell>
          <cell r="O78">
            <v>0</v>
          </cell>
          <cell r="P78" t="str">
            <v>Core</v>
          </cell>
          <cell r="Q78">
            <v>24</v>
          </cell>
        </row>
        <row r="79">
          <cell r="B79" t="str">
            <v>a196</v>
          </cell>
          <cell r="C79" t="str">
            <v>광케이블최종시험</v>
          </cell>
          <cell r="D79" t="str">
            <v>24Core 이하</v>
          </cell>
          <cell r="E79">
            <v>24</v>
          </cell>
          <cell r="F79">
            <v>0</v>
          </cell>
          <cell r="G79">
            <v>0</v>
          </cell>
          <cell r="H79">
            <v>0</v>
          </cell>
          <cell r="I79">
            <v>0</v>
          </cell>
          <cell r="J79">
            <v>0</v>
          </cell>
          <cell r="K79">
            <v>0</v>
          </cell>
          <cell r="L79">
            <v>0</v>
          </cell>
          <cell r="M79">
            <v>0</v>
          </cell>
          <cell r="N79">
            <v>0</v>
          </cell>
          <cell r="O79">
            <v>0</v>
          </cell>
          <cell r="P79" t="str">
            <v>Core</v>
          </cell>
          <cell r="Q79">
            <v>24</v>
          </cell>
        </row>
        <row r="80">
          <cell r="B80" t="str">
            <v>a197</v>
          </cell>
          <cell r="C80" t="str">
            <v>광케이블성단</v>
          </cell>
          <cell r="D80" t="str">
            <v>13-71Core 이하</v>
          </cell>
          <cell r="E80">
            <v>24</v>
          </cell>
          <cell r="F80">
            <v>0</v>
          </cell>
          <cell r="G80">
            <v>0</v>
          </cell>
          <cell r="H80">
            <v>0</v>
          </cell>
          <cell r="I80">
            <v>0</v>
          </cell>
          <cell r="J80">
            <v>0</v>
          </cell>
          <cell r="K80">
            <v>0</v>
          </cell>
          <cell r="L80">
            <v>0</v>
          </cell>
          <cell r="M80">
            <v>0</v>
          </cell>
          <cell r="N80">
            <v>0</v>
          </cell>
          <cell r="O80">
            <v>0</v>
          </cell>
          <cell r="P80" t="str">
            <v>Core</v>
          </cell>
          <cell r="Q80">
            <v>24</v>
          </cell>
        </row>
        <row r="81">
          <cell r="B81" t="str">
            <v>a198</v>
          </cell>
          <cell r="C81" t="str">
            <v>광케이블해체및재접속</v>
          </cell>
          <cell r="D81" t="str">
            <v>24Core 이하</v>
          </cell>
          <cell r="E81">
            <v>0</v>
          </cell>
          <cell r="F81">
            <v>1</v>
          </cell>
          <cell r="G81">
            <v>0</v>
          </cell>
          <cell r="H81">
            <v>0</v>
          </cell>
          <cell r="I81">
            <v>0</v>
          </cell>
          <cell r="J81">
            <v>0</v>
          </cell>
          <cell r="K81">
            <v>0</v>
          </cell>
          <cell r="L81">
            <v>0</v>
          </cell>
          <cell r="M81">
            <v>0</v>
          </cell>
          <cell r="N81">
            <v>0</v>
          </cell>
          <cell r="O81">
            <v>0</v>
          </cell>
          <cell r="P81" t="str">
            <v>개소</v>
          </cell>
          <cell r="Q81">
            <v>1</v>
          </cell>
        </row>
        <row r="82">
          <cell r="B82" t="str">
            <v>a199</v>
          </cell>
          <cell r="C82" t="str">
            <v>스파이랄슬리브신설</v>
          </cell>
          <cell r="D82" t="str">
            <v>1m기본</v>
          </cell>
          <cell r="E82">
            <v>3</v>
          </cell>
          <cell r="F82">
            <v>6</v>
          </cell>
          <cell r="G82">
            <v>0</v>
          </cell>
          <cell r="H82">
            <v>0</v>
          </cell>
          <cell r="I82">
            <v>0</v>
          </cell>
          <cell r="J82">
            <v>0</v>
          </cell>
          <cell r="K82">
            <v>0</v>
          </cell>
          <cell r="L82">
            <v>0</v>
          </cell>
          <cell r="M82">
            <v>0</v>
          </cell>
          <cell r="N82">
            <v>0</v>
          </cell>
          <cell r="O82">
            <v>0</v>
          </cell>
          <cell r="P82" t="str">
            <v>m</v>
          </cell>
          <cell r="Q82">
            <v>9</v>
          </cell>
        </row>
        <row r="83">
          <cell r="B83" t="str">
            <v>a200</v>
          </cell>
          <cell r="C83" t="str">
            <v>스파이랄슬리브신설</v>
          </cell>
          <cell r="D83" t="str">
            <v>1m초과</v>
          </cell>
          <cell r="E83">
            <v>28</v>
          </cell>
          <cell r="F83">
            <v>24</v>
          </cell>
          <cell r="G83">
            <v>0</v>
          </cell>
          <cell r="H83">
            <v>0</v>
          </cell>
          <cell r="I83">
            <v>0</v>
          </cell>
          <cell r="J83">
            <v>0</v>
          </cell>
          <cell r="K83">
            <v>0</v>
          </cell>
          <cell r="L83">
            <v>0</v>
          </cell>
          <cell r="M83">
            <v>0</v>
          </cell>
          <cell r="N83">
            <v>0</v>
          </cell>
          <cell r="O83">
            <v>0</v>
          </cell>
          <cell r="P83" t="str">
            <v>m</v>
          </cell>
          <cell r="Q83">
            <v>52</v>
          </cell>
        </row>
        <row r="84">
          <cell r="B84" t="str">
            <v>a201</v>
          </cell>
          <cell r="C84" t="str">
            <v>나) 동케이블</v>
          </cell>
          <cell r="D84">
            <v>0</v>
          </cell>
          <cell r="E84">
            <v>0</v>
          </cell>
          <cell r="F84">
            <v>0</v>
          </cell>
          <cell r="G84">
            <v>0</v>
          </cell>
          <cell r="H84">
            <v>0</v>
          </cell>
          <cell r="I84">
            <v>0</v>
          </cell>
          <cell r="J84">
            <v>0</v>
          </cell>
          <cell r="K84">
            <v>0</v>
          </cell>
          <cell r="L84">
            <v>0</v>
          </cell>
          <cell r="M84">
            <v>0</v>
          </cell>
          <cell r="N84">
            <v>0</v>
          </cell>
          <cell r="O84">
            <v>0</v>
          </cell>
          <cell r="P84">
            <v>0</v>
          </cell>
          <cell r="Q84">
            <v>0</v>
          </cell>
        </row>
        <row r="85">
          <cell r="B85" t="str">
            <v>a202</v>
          </cell>
          <cell r="C85" t="str">
            <v>케이블포설</v>
          </cell>
          <cell r="D85" t="str">
            <v>FS/JF 0.65×25P(15%) 비난연(국내)</v>
          </cell>
          <cell r="E85">
            <v>0</v>
          </cell>
          <cell r="F85">
            <v>0</v>
          </cell>
          <cell r="G85">
            <v>0</v>
          </cell>
          <cell r="H85">
            <v>0</v>
          </cell>
          <cell r="I85">
            <v>0</v>
          </cell>
          <cell r="J85">
            <v>0</v>
          </cell>
          <cell r="K85">
            <v>0</v>
          </cell>
          <cell r="L85">
            <v>0</v>
          </cell>
          <cell r="M85">
            <v>0</v>
          </cell>
          <cell r="N85">
            <v>0</v>
          </cell>
          <cell r="O85">
            <v>0</v>
          </cell>
          <cell r="P85" t="str">
            <v>1km</v>
          </cell>
          <cell r="Q85">
            <v>0</v>
          </cell>
        </row>
        <row r="86">
          <cell r="B86" t="str">
            <v>a203</v>
          </cell>
          <cell r="C86" t="str">
            <v>케이블포설</v>
          </cell>
          <cell r="D86" t="str">
            <v>FS/JF 0.65×25P(15%) 비난연(관로)</v>
          </cell>
          <cell r="E86">
            <v>0</v>
          </cell>
          <cell r="F86">
            <v>0</v>
          </cell>
          <cell r="G86">
            <v>0</v>
          </cell>
          <cell r="H86">
            <v>0</v>
          </cell>
          <cell r="I86">
            <v>0</v>
          </cell>
          <cell r="J86">
            <v>0</v>
          </cell>
          <cell r="K86">
            <v>0</v>
          </cell>
          <cell r="L86">
            <v>0</v>
          </cell>
          <cell r="M86">
            <v>0</v>
          </cell>
          <cell r="N86">
            <v>0</v>
          </cell>
          <cell r="O86">
            <v>0</v>
          </cell>
          <cell r="P86" t="str">
            <v>1km</v>
          </cell>
          <cell r="Q86">
            <v>0</v>
          </cell>
        </row>
        <row r="87">
          <cell r="B87" t="str">
            <v>a204</v>
          </cell>
          <cell r="C87" t="str">
            <v>케이블포설</v>
          </cell>
          <cell r="D87" t="str">
            <v>PEF 0.9×54P(15%) 비난연(관로)</v>
          </cell>
          <cell r="E87">
            <v>0</v>
          </cell>
          <cell r="F87">
            <v>0.48</v>
          </cell>
          <cell r="G87">
            <v>0</v>
          </cell>
          <cell r="H87">
            <v>0</v>
          </cell>
          <cell r="I87">
            <v>0</v>
          </cell>
          <cell r="J87">
            <v>0</v>
          </cell>
          <cell r="K87">
            <v>0</v>
          </cell>
          <cell r="L87">
            <v>0</v>
          </cell>
          <cell r="M87">
            <v>0</v>
          </cell>
          <cell r="N87">
            <v>0</v>
          </cell>
          <cell r="O87">
            <v>0</v>
          </cell>
          <cell r="P87" t="str">
            <v>1km</v>
          </cell>
          <cell r="Q87">
            <v>0.48</v>
          </cell>
        </row>
        <row r="88">
          <cell r="B88" t="str">
            <v>a205</v>
          </cell>
          <cell r="C88" t="str">
            <v>케이블포설</v>
          </cell>
          <cell r="D88" t="str">
            <v>PEF 0.9×54P(15%) 비난연(교량)</v>
          </cell>
          <cell r="E88">
            <v>0</v>
          </cell>
          <cell r="F88">
            <v>0.01</v>
          </cell>
          <cell r="G88">
            <v>0</v>
          </cell>
          <cell r="H88">
            <v>0</v>
          </cell>
          <cell r="I88">
            <v>0</v>
          </cell>
          <cell r="J88">
            <v>0</v>
          </cell>
          <cell r="K88">
            <v>0</v>
          </cell>
          <cell r="L88">
            <v>0</v>
          </cell>
          <cell r="M88">
            <v>0</v>
          </cell>
          <cell r="N88">
            <v>0</v>
          </cell>
          <cell r="O88">
            <v>0</v>
          </cell>
          <cell r="P88" t="str">
            <v>1km</v>
          </cell>
          <cell r="Q88">
            <v>0.01</v>
          </cell>
        </row>
        <row r="89">
          <cell r="B89" t="str">
            <v>a206</v>
          </cell>
          <cell r="C89" t="str">
            <v>케이블포설</v>
          </cell>
          <cell r="D89" t="str">
            <v>PEF 0.9×54P(15%) 비난연(국내)</v>
          </cell>
          <cell r="E89">
            <v>0</v>
          </cell>
          <cell r="F89">
            <v>0</v>
          </cell>
          <cell r="G89">
            <v>0</v>
          </cell>
          <cell r="H89">
            <v>0</v>
          </cell>
          <cell r="I89">
            <v>0</v>
          </cell>
          <cell r="J89">
            <v>0</v>
          </cell>
          <cell r="K89">
            <v>0</v>
          </cell>
          <cell r="L89">
            <v>0</v>
          </cell>
          <cell r="M89">
            <v>0</v>
          </cell>
          <cell r="N89">
            <v>0</v>
          </cell>
          <cell r="O89">
            <v>0</v>
          </cell>
          <cell r="P89" t="str">
            <v>1km</v>
          </cell>
          <cell r="Q89">
            <v>0</v>
          </cell>
        </row>
        <row r="90">
          <cell r="B90" t="str">
            <v>a207</v>
          </cell>
          <cell r="C90" t="str">
            <v>케이블접속(분기)</v>
          </cell>
          <cell r="D90" t="str">
            <v>PEF 0.9×54P(15%)(직선:47P,분기:14P)</v>
          </cell>
          <cell r="E90">
            <v>0</v>
          </cell>
          <cell r="F90">
            <v>2</v>
          </cell>
          <cell r="G90">
            <v>0</v>
          </cell>
          <cell r="H90">
            <v>0</v>
          </cell>
          <cell r="I90">
            <v>0</v>
          </cell>
          <cell r="J90">
            <v>0</v>
          </cell>
          <cell r="K90">
            <v>0</v>
          </cell>
          <cell r="L90">
            <v>0</v>
          </cell>
          <cell r="M90">
            <v>0</v>
          </cell>
          <cell r="N90">
            <v>0</v>
          </cell>
          <cell r="O90">
            <v>0</v>
          </cell>
          <cell r="P90" t="str">
            <v>개소</v>
          </cell>
          <cell r="Q90">
            <v>2</v>
          </cell>
        </row>
        <row r="91">
          <cell r="B91" t="str">
            <v>a208</v>
          </cell>
          <cell r="C91" t="str">
            <v>케이블접속해체후재접속</v>
          </cell>
          <cell r="D91" t="str">
            <v>FS/JF 0.65×25P(15%)(야간)</v>
          </cell>
          <cell r="E91">
            <v>0</v>
          </cell>
          <cell r="F91">
            <v>0</v>
          </cell>
          <cell r="G91">
            <v>0</v>
          </cell>
          <cell r="H91">
            <v>0</v>
          </cell>
          <cell r="I91">
            <v>0</v>
          </cell>
          <cell r="J91">
            <v>0</v>
          </cell>
          <cell r="K91">
            <v>0</v>
          </cell>
          <cell r="L91">
            <v>0</v>
          </cell>
          <cell r="M91">
            <v>0</v>
          </cell>
          <cell r="N91">
            <v>0</v>
          </cell>
          <cell r="O91">
            <v>0</v>
          </cell>
          <cell r="P91" t="str">
            <v>개소</v>
          </cell>
          <cell r="Q91">
            <v>0</v>
          </cell>
        </row>
        <row r="92">
          <cell r="B92" t="str">
            <v>a209</v>
          </cell>
          <cell r="C92" t="str">
            <v>케이블접속해체후재접속</v>
          </cell>
          <cell r="D92" t="str">
            <v>PEF 0.9×54P(15%)(야간)</v>
          </cell>
          <cell r="E92">
            <v>0</v>
          </cell>
          <cell r="F92">
            <v>0</v>
          </cell>
          <cell r="G92">
            <v>0</v>
          </cell>
          <cell r="H92">
            <v>0</v>
          </cell>
          <cell r="I92">
            <v>0</v>
          </cell>
          <cell r="J92">
            <v>0</v>
          </cell>
          <cell r="K92">
            <v>0</v>
          </cell>
          <cell r="L92">
            <v>0</v>
          </cell>
          <cell r="M92">
            <v>0</v>
          </cell>
          <cell r="N92">
            <v>0</v>
          </cell>
          <cell r="O92">
            <v>0</v>
          </cell>
          <cell r="P92" t="str">
            <v>개소</v>
          </cell>
          <cell r="Q92">
            <v>0</v>
          </cell>
        </row>
        <row r="93">
          <cell r="B93" t="str">
            <v>a210</v>
          </cell>
          <cell r="C93" t="str">
            <v>3) 연선전화설비</v>
          </cell>
          <cell r="D93">
            <v>0</v>
          </cell>
          <cell r="E93">
            <v>0</v>
          </cell>
          <cell r="F93">
            <v>0</v>
          </cell>
          <cell r="G93">
            <v>0</v>
          </cell>
          <cell r="H93">
            <v>0</v>
          </cell>
          <cell r="I93">
            <v>0</v>
          </cell>
          <cell r="J93">
            <v>0</v>
          </cell>
          <cell r="K93">
            <v>0</v>
          </cell>
          <cell r="L93">
            <v>0</v>
          </cell>
          <cell r="M93">
            <v>0</v>
          </cell>
          <cell r="N93">
            <v>0</v>
          </cell>
          <cell r="O93">
            <v>0</v>
          </cell>
          <cell r="P93">
            <v>0</v>
          </cell>
          <cell r="Q93">
            <v>0</v>
          </cell>
        </row>
        <row r="94">
          <cell r="B94" t="str">
            <v>a211</v>
          </cell>
          <cell r="C94" t="str">
            <v>가) 동케이블</v>
          </cell>
          <cell r="D94">
            <v>0</v>
          </cell>
          <cell r="E94">
            <v>0</v>
          </cell>
          <cell r="F94">
            <v>0</v>
          </cell>
          <cell r="G94">
            <v>0</v>
          </cell>
          <cell r="H94">
            <v>0</v>
          </cell>
          <cell r="I94">
            <v>0</v>
          </cell>
          <cell r="J94">
            <v>0</v>
          </cell>
          <cell r="K94">
            <v>0</v>
          </cell>
          <cell r="L94">
            <v>0</v>
          </cell>
          <cell r="M94">
            <v>0</v>
          </cell>
          <cell r="N94">
            <v>0</v>
          </cell>
          <cell r="O94">
            <v>0</v>
          </cell>
          <cell r="P94">
            <v>0</v>
          </cell>
          <cell r="Q94">
            <v>0</v>
          </cell>
        </row>
        <row r="95">
          <cell r="B95" t="str">
            <v>a212</v>
          </cell>
          <cell r="C95" t="str">
            <v>케이블포설</v>
          </cell>
          <cell r="D95" t="str">
            <v>PEF 0.9×14P(15%) 비난연(관로)</v>
          </cell>
          <cell r="E95">
            <v>0</v>
          </cell>
          <cell r="F95">
            <v>0.01</v>
          </cell>
          <cell r="G95">
            <v>0</v>
          </cell>
          <cell r="H95">
            <v>0</v>
          </cell>
          <cell r="I95">
            <v>0</v>
          </cell>
          <cell r="J95">
            <v>0</v>
          </cell>
          <cell r="K95">
            <v>0</v>
          </cell>
          <cell r="L95">
            <v>0</v>
          </cell>
          <cell r="M95">
            <v>0</v>
          </cell>
          <cell r="N95">
            <v>0</v>
          </cell>
          <cell r="O95">
            <v>0</v>
          </cell>
          <cell r="P95" t="str">
            <v>1km</v>
          </cell>
          <cell r="Q95">
            <v>0.01</v>
          </cell>
        </row>
        <row r="96">
          <cell r="B96" t="str">
            <v>a213</v>
          </cell>
          <cell r="C96" t="str">
            <v>케이블포설</v>
          </cell>
          <cell r="D96" t="str">
            <v>PEF 0.9×14P(15%) 비난연(교량)</v>
          </cell>
          <cell r="E96">
            <v>0</v>
          </cell>
          <cell r="F96">
            <v>0</v>
          </cell>
          <cell r="G96">
            <v>0</v>
          </cell>
          <cell r="H96">
            <v>0</v>
          </cell>
          <cell r="I96">
            <v>0</v>
          </cell>
          <cell r="J96">
            <v>0</v>
          </cell>
          <cell r="K96">
            <v>0</v>
          </cell>
          <cell r="L96">
            <v>0</v>
          </cell>
          <cell r="M96">
            <v>0</v>
          </cell>
          <cell r="N96">
            <v>0</v>
          </cell>
          <cell r="O96">
            <v>0</v>
          </cell>
          <cell r="P96" t="str">
            <v>1km</v>
          </cell>
          <cell r="Q96">
            <v>0</v>
          </cell>
        </row>
        <row r="97">
          <cell r="B97" t="str">
            <v>a214</v>
          </cell>
          <cell r="C97" t="str">
            <v>케이블접속해체후재접속</v>
          </cell>
          <cell r="D97" t="str">
            <v>PEF 0.9×14P(15%)(야간)</v>
          </cell>
          <cell r="E97">
            <v>0</v>
          </cell>
          <cell r="F97">
            <v>0</v>
          </cell>
          <cell r="G97">
            <v>0</v>
          </cell>
          <cell r="H97">
            <v>0</v>
          </cell>
          <cell r="I97">
            <v>0</v>
          </cell>
          <cell r="J97">
            <v>0</v>
          </cell>
          <cell r="K97">
            <v>0</v>
          </cell>
          <cell r="L97">
            <v>0</v>
          </cell>
          <cell r="M97">
            <v>0</v>
          </cell>
          <cell r="N97">
            <v>0</v>
          </cell>
          <cell r="O97">
            <v>0</v>
          </cell>
          <cell r="P97" t="str">
            <v>개소</v>
          </cell>
          <cell r="Q97">
            <v>0</v>
          </cell>
        </row>
        <row r="98">
          <cell r="B98" t="str">
            <v>a215</v>
          </cell>
          <cell r="C98" t="str">
            <v>케이블포설</v>
          </cell>
          <cell r="D98" t="str">
            <v>FS/JF 0.65×15P(15%) 비난연(관로)</v>
          </cell>
          <cell r="E98">
            <v>0</v>
          </cell>
          <cell r="F98">
            <v>0</v>
          </cell>
          <cell r="G98">
            <v>0</v>
          </cell>
          <cell r="H98">
            <v>0</v>
          </cell>
          <cell r="I98">
            <v>0</v>
          </cell>
          <cell r="J98">
            <v>0</v>
          </cell>
          <cell r="K98">
            <v>0</v>
          </cell>
          <cell r="L98">
            <v>0</v>
          </cell>
          <cell r="M98">
            <v>0</v>
          </cell>
          <cell r="N98">
            <v>0</v>
          </cell>
          <cell r="O98">
            <v>0</v>
          </cell>
          <cell r="P98" t="str">
            <v>1km</v>
          </cell>
          <cell r="Q98">
            <v>0</v>
          </cell>
        </row>
        <row r="99">
          <cell r="B99" t="str">
            <v>a216</v>
          </cell>
          <cell r="C99" t="str">
            <v>나) 이설</v>
          </cell>
          <cell r="D99">
            <v>0</v>
          </cell>
          <cell r="E99">
            <v>0</v>
          </cell>
          <cell r="F99">
            <v>0</v>
          </cell>
          <cell r="G99">
            <v>0</v>
          </cell>
          <cell r="H99">
            <v>0</v>
          </cell>
          <cell r="I99">
            <v>0</v>
          </cell>
          <cell r="J99">
            <v>0</v>
          </cell>
          <cell r="K99">
            <v>0</v>
          </cell>
          <cell r="L99">
            <v>0</v>
          </cell>
          <cell r="M99">
            <v>0</v>
          </cell>
          <cell r="N99">
            <v>0</v>
          </cell>
          <cell r="O99">
            <v>0</v>
          </cell>
          <cell r="P99">
            <v>0</v>
          </cell>
          <cell r="Q99">
            <v>0</v>
          </cell>
        </row>
        <row r="100">
          <cell r="B100" t="str">
            <v>a217</v>
          </cell>
          <cell r="C100" t="str">
            <v>연선전화기이설</v>
          </cell>
          <cell r="D100" t="str">
            <v>기초대 3회로</v>
          </cell>
          <cell r="E100">
            <v>0</v>
          </cell>
          <cell r="F100">
            <v>0</v>
          </cell>
          <cell r="G100">
            <v>0</v>
          </cell>
          <cell r="H100">
            <v>0</v>
          </cell>
          <cell r="I100">
            <v>0</v>
          </cell>
          <cell r="J100">
            <v>0</v>
          </cell>
          <cell r="K100">
            <v>0</v>
          </cell>
          <cell r="L100">
            <v>0</v>
          </cell>
          <cell r="M100">
            <v>0</v>
          </cell>
          <cell r="N100">
            <v>0</v>
          </cell>
          <cell r="O100">
            <v>0</v>
          </cell>
          <cell r="P100" t="str">
            <v>대</v>
          </cell>
          <cell r="Q100">
            <v>0</v>
          </cell>
        </row>
        <row r="101">
          <cell r="B101" t="str">
            <v>a218</v>
          </cell>
          <cell r="C101" t="str">
            <v>4) 지장이설철거</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row>
        <row r="102">
          <cell r="B102" t="str">
            <v>a219</v>
          </cell>
          <cell r="C102" t="str">
            <v>접속방호함철거</v>
          </cell>
          <cell r="D102" t="str">
            <v>옥외형</v>
          </cell>
          <cell r="E102">
            <v>0</v>
          </cell>
          <cell r="F102">
            <v>0</v>
          </cell>
          <cell r="G102">
            <v>0</v>
          </cell>
          <cell r="H102">
            <v>0</v>
          </cell>
          <cell r="I102">
            <v>0</v>
          </cell>
          <cell r="J102">
            <v>0</v>
          </cell>
          <cell r="K102">
            <v>0</v>
          </cell>
          <cell r="L102">
            <v>0</v>
          </cell>
          <cell r="M102">
            <v>0</v>
          </cell>
          <cell r="N102">
            <v>0</v>
          </cell>
          <cell r="O102">
            <v>0</v>
          </cell>
          <cell r="P102" t="str">
            <v>대</v>
          </cell>
          <cell r="Q102">
            <v>0</v>
          </cell>
        </row>
        <row r="103">
          <cell r="B103" t="str">
            <v>a220</v>
          </cell>
          <cell r="C103" t="str">
            <v>연선전화기철거</v>
          </cell>
          <cell r="D103" t="str">
            <v>기초대 3회로</v>
          </cell>
          <cell r="E103">
            <v>0</v>
          </cell>
          <cell r="F103">
            <v>0</v>
          </cell>
          <cell r="G103">
            <v>0</v>
          </cell>
          <cell r="H103">
            <v>0</v>
          </cell>
          <cell r="I103">
            <v>0</v>
          </cell>
          <cell r="J103">
            <v>0</v>
          </cell>
          <cell r="K103">
            <v>0</v>
          </cell>
          <cell r="L103">
            <v>0</v>
          </cell>
          <cell r="M103">
            <v>0</v>
          </cell>
          <cell r="N103">
            <v>0</v>
          </cell>
          <cell r="O103">
            <v>0</v>
          </cell>
          <cell r="P103" t="str">
            <v>대</v>
          </cell>
          <cell r="Q103">
            <v>0</v>
          </cell>
        </row>
        <row r="104">
          <cell r="B104" t="str">
            <v>a221</v>
          </cell>
          <cell r="C104" t="str">
            <v>도관전선관철거</v>
          </cell>
          <cell r="D104" t="str">
            <v>HP 76㎜×1열</v>
          </cell>
          <cell r="E104">
            <v>0</v>
          </cell>
          <cell r="F104">
            <v>217.9</v>
          </cell>
          <cell r="G104">
            <v>0</v>
          </cell>
          <cell r="H104">
            <v>0</v>
          </cell>
          <cell r="I104">
            <v>0</v>
          </cell>
          <cell r="J104">
            <v>0</v>
          </cell>
          <cell r="K104">
            <v>0</v>
          </cell>
          <cell r="L104">
            <v>0</v>
          </cell>
          <cell r="M104">
            <v>0</v>
          </cell>
          <cell r="N104">
            <v>0</v>
          </cell>
          <cell r="O104">
            <v>0</v>
          </cell>
          <cell r="P104" t="str">
            <v>10m</v>
          </cell>
          <cell r="Q104">
            <v>217.9</v>
          </cell>
        </row>
        <row r="105">
          <cell r="B105" t="str">
            <v>a222</v>
          </cell>
          <cell r="C105" t="str">
            <v>내관철거</v>
          </cell>
          <cell r="D105" t="str">
            <v>SCD 25㎜×1열</v>
          </cell>
          <cell r="E105">
            <v>0</v>
          </cell>
          <cell r="F105">
            <v>17.239999999999998</v>
          </cell>
          <cell r="G105">
            <v>0</v>
          </cell>
          <cell r="H105">
            <v>0</v>
          </cell>
          <cell r="I105">
            <v>0</v>
          </cell>
          <cell r="J105">
            <v>0</v>
          </cell>
          <cell r="K105">
            <v>0</v>
          </cell>
          <cell r="L105">
            <v>0</v>
          </cell>
          <cell r="M105">
            <v>0</v>
          </cell>
          <cell r="N105">
            <v>0</v>
          </cell>
          <cell r="O105">
            <v>0</v>
          </cell>
          <cell r="P105" t="str">
            <v>100m</v>
          </cell>
          <cell r="Q105">
            <v>17.239999999999998</v>
          </cell>
        </row>
        <row r="106">
          <cell r="B106" t="str">
            <v>a223</v>
          </cell>
          <cell r="C106" t="str">
            <v>광케이블철거</v>
          </cell>
          <cell r="D106" t="str">
            <v>OF-SM-24Core</v>
          </cell>
          <cell r="E106">
            <v>0</v>
          </cell>
          <cell r="F106">
            <v>17.239999999999998</v>
          </cell>
          <cell r="G106">
            <v>0</v>
          </cell>
          <cell r="H106">
            <v>0</v>
          </cell>
          <cell r="I106">
            <v>0</v>
          </cell>
          <cell r="J106">
            <v>0</v>
          </cell>
          <cell r="K106">
            <v>0</v>
          </cell>
          <cell r="L106">
            <v>0</v>
          </cell>
          <cell r="M106">
            <v>0</v>
          </cell>
          <cell r="N106">
            <v>0</v>
          </cell>
          <cell r="O106">
            <v>0</v>
          </cell>
          <cell r="P106" t="str">
            <v>100m</v>
          </cell>
          <cell r="Q106">
            <v>17.239999999999998</v>
          </cell>
        </row>
        <row r="107">
          <cell r="B107" t="str">
            <v>a224</v>
          </cell>
          <cell r="C107" t="str">
            <v>시외케이블철거</v>
          </cell>
          <cell r="D107" t="str">
            <v>PEF 0.9×54P(15%)</v>
          </cell>
          <cell r="E107">
            <v>0</v>
          </cell>
          <cell r="F107">
            <v>0.49</v>
          </cell>
          <cell r="G107">
            <v>0</v>
          </cell>
          <cell r="H107">
            <v>0</v>
          </cell>
          <cell r="I107">
            <v>0</v>
          </cell>
          <cell r="J107">
            <v>0</v>
          </cell>
          <cell r="K107">
            <v>0</v>
          </cell>
          <cell r="L107">
            <v>0</v>
          </cell>
          <cell r="M107">
            <v>0</v>
          </cell>
          <cell r="N107">
            <v>0</v>
          </cell>
          <cell r="O107">
            <v>0</v>
          </cell>
          <cell r="P107" t="str">
            <v>1km</v>
          </cell>
          <cell r="Q107">
            <v>0.49</v>
          </cell>
        </row>
        <row r="108">
          <cell r="B108" t="str">
            <v>a225</v>
          </cell>
          <cell r="C108" t="str">
            <v>케이블철거</v>
          </cell>
          <cell r="D108" t="str">
            <v>FS/JF 0.65×25P(15%)</v>
          </cell>
          <cell r="E108">
            <v>0</v>
          </cell>
          <cell r="F108">
            <v>0</v>
          </cell>
          <cell r="G108">
            <v>0</v>
          </cell>
          <cell r="H108">
            <v>0</v>
          </cell>
          <cell r="I108">
            <v>0</v>
          </cell>
          <cell r="J108">
            <v>0</v>
          </cell>
          <cell r="K108">
            <v>0</v>
          </cell>
          <cell r="L108">
            <v>0</v>
          </cell>
          <cell r="M108">
            <v>0</v>
          </cell>
          <cell r="N108">
            <v>0</v>
          </cell>
          <cell r="O108">
            <v>0</v>
          </cell>
          <cell r="P108" t="str">
            <v>1km</v>
          </cell>
          <cell r="Q108">
            <v>0</v>
          </cell>
        </row>
        <row r="109">
          <cell r="B109" t="str">
            <v>a226</v>
          </cell>
          <cell r="C109" t="str">
            <v>케이블철거</v>
          </cell>
          <cell r="D109" t="str">
            <v>PEF 0.9×14P(15%)</v>
          </cell>
          <cell r="E109">
            <v>0</v>
          </cell>
          <cell r="F109">
            <v>0.01</v>
          </cell>
          <cell r="G109">
            <v>0</v>
          </cell>
          <cell r="H109">
            <v>0</v>
          </cell>
          <cell r="I109">
            <v>0</v>
          </cell>
          <cell r="J109">
            <v>0</v>
          </cell>
          <cell r="K109">
            <v>0</v>
          </cell>
          <cell r="L109">
            <v>0</v>
          </cell>
          <cell r="M109">
            <v>0</v>
          </cell>
          <cell r="N109">
            <v>0</v>
          </cell>
          <cell r="O109">
            <v>0</v>
          </cell>
          <cell r="P109" t="str">
            <v>1km</v>
          </cell>
          <cell r="Q109">
            <v>0.01</v>
          </cell>
        </row>
        <row r="110">
          <cell r="B110" t="str">
            <v>a227</v>
          </cell>
          <cell r="C110" t="str">
            <v>6. 철거</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row>
        <row r="111">
          <cell r="B111" t="str">
            <v>a228</v>
          </cell>
          <cell r="C111" t="str">
            <v>광가입자전송장치철거</v>
          </cell>
          <cell r="D111" t="str">
            <v>STM-1(재사용철거)</v>
          </cell>
          <cell r="E111">
            <v>1</v>
          </cell>
          <cell r="F111">
            <v>0</v>
          </cell>
          <cell r="G111">
            <v>0</v>
          </cell>
          <cell r="H111">
            <v>1</v>
          </cell>
          <cell r="I111">
            <v>1</v>
          </cell>
          <cell r="J111">
            <v>0</v>
          </cell>
          <cell r="K111">
            <v>1</v>
          </cell>
          <cell r="L111">
            <v>0</v>
          </cell>
          <cell r="M111">
            <v>0</v>
          </cell>
          <cell r="N111">
            <v>0</v>
          </cell>
          <cell r="O111">
            <v>0</v>
          </cell>
          <cell r="P111" t="str">
            <v>식</v>
          </cell>
          <cell r="Q111">
            <v>4</v>
          </cell>
        </row>
        <row r="112">
          <cell r="B112" t="str">
            <v>a229</v>
          </cell>
          <cell r="C112" t="str">
            <v>광분배함(OFD)철거</v>
          </cell>
          <cell r="D112" t="str">
            <v>24Core용</v>
          </cell>
          <cell r="E112">
            <v>0</v>
          </cell>
          <cell r="F112">
            <v>0</v>
          </cell>
          <cell r="G112">
            <v>0</v>
          </cell>
          <cell r="H112">
            <v>0</v>
          </cell>
          <cell r="I112">
            <v>0</v>
          </cell>
          <cell r="J112">
            <v>0</v>
          </cell>
          <cell r="K112">
            <v>1</v>
          </cell>
          <cell r="L112">
            <v>0</v>
          </cell>
          <cell r="M112">
            <v>0</v>
          </cell>
          <cell r="N112">
            <v>0</v>
          </cell>
          <cell r="O112">
            <v>0</v>
          </cell>
          <cell r="P112" t="str">
            <v>대</v>
          </cell>
          <cell r="Q112">
            <v>1</v>
          </cell>
        </row>
        <row r="113">
          <cell r="B113" t="str">
            <v>a230</v>
          </cell>
          <cell r="C113" t="str">
            <v>냉난방기철거</v>
          </cell>
          <cell r="D113" t="str">
            <v>10평형</v>
          </cell>
          <cell r="E113">
            <v>0</v>
          </cell>
          <cell r="F113">
            <v>0</v>
          </cell>
          <cell r="G113">
            <v>0</v>
          </cell>
          <cell r="H113">
            <v>0</v>
          </cell>
          <cell r="I113">
            <v>0</v>
          </cell>
          <cell r="J113">
            <v>0</v>
          </cell>
          <cell r="K113">
            <v>1</v>
          </cell>
          <cell r="L113">
            <v>0</v>
          </cell>
          <cell r="M113">
            <v>0</v>
          </cell>
          <cell r="N113">
            <v>0</v>
          </cell>
          <cell r="O113">
            <v>0</v>
          </cell>
          <cell r="P113" t="str">
            <v>대</v>
          </cell>
          <cell r="Q113">
            <v>1</v>
          </cell>
        </row>
        <row r="114">
          <cell r="B114" t="str">
            <v>a231</v>
          </cell>
          <cell r="C114" t="str">
            <v>선로중계기철거</v>
          </cell>
          <cell r="D114" t="str">
            <v>PCM</v>
          </cell>
          <cell r="E114">
            <v>0</v>
          </cell>
          <cell r="F114">
            <v>0</v>
          </cell>
          <cell r="G114">
            <v>7</v>
          </cell>
          <cell r="H114">
            <v>0</v>
          </cell>
          <cell r="I114">
            <v>0</v>
          </cell>
          <cell r="J114">
            <v>0</v>
          </cell>
          <cell r="K114">
            <v>0</v>
          </cell>
          <cell r="L114">
            <v>0</v>
          </cell>
          <cell r="M114">
            <v>0</v>
          </cell>
          <cell r="N114">
            <v>0</v>
          </cell>
          <cell r="O114">
            <v>0</v>
          </cell>
          <cell r="P114" t="str">
            <v>대</v>
          </cell>
          <cell r="Q114">
            <v>7</v>
          </cell>
        </row>
        <row r="115">
          <cell r="B115" t="str">
            <v>a232</v>
          </cell>
          <cell r="C115" t="str">
            <v>MDF 철거</v>
          </cell>
          <cell r="D115" t="str">
            <v>철가형</v>
          </cell>
          <cell r="E115">
            <v>0</v>
          </cell>
          <cell r="F115">
            <v>0</v>
          </cell>
          <cell r="G115">
            <v>0</v>
          </cell>
          <cell r="H115">
            <v>0</v>
          </cell>
          <cell r="I115">
            <v>0</v>
          </cell>
          <cell r="J115">
            <v>0</v>
          </cell>
          <cell r="K115">
            <v>1</v>
          </cell>
          <cell r="L115">
            <v>0</v>
          </cell>
          <cell r="M115">
            <v>0</v>
          </cell>
          <cell r="N115">
            <v>0</v>
          </cell>
          <cell r="O115">
            <v>0</v>
          </cell>
          <cell r="P115" t="str">
            <v>sys</v>
          </cell>
          <cell r="Q115">
            <v>1</v>
          </cell>
        </row>
        <row r="116">
          <cell r="B116" t="str">
            <v>a233</v>
          </cell>
          <cell r="C116" t="str">
            <v>정류기철거</v>
          </cell>
          <cell r="D116" t="str">
            <v>DC48V 30A</v>
          </cell>
          <cell r="E116">
            <v>1</v>
          </cell>
          <cell r="F116">
            <v>0</v>
          </cell>
          <cell r="G116">
            <v>0</v>
          </cell>
          <cell r="H116">
            <v>0</v>
          </cell>
          <cell r="I116">
            <v>0</v>
          </cell>
          <cell r="J116">
            <v>0</v>
          </cell>
          <cell r="K116">
            <v>0</v>
          </cell>
          <cell r="L116">
            <v>0</v>
          </cell>
          <cell r="M116">
            <v>0</v>
          </cell>
          <cell r="N116">
            <v>0</v>
          </cell>
          <cell r="O116">
            <v>0</v>
          </cell>
          <cell r="P116" t="str">
            <v>대</v>
          </cell>
          <cell r="Q116">
            <v>1</v>
          </cell>
        </row>
        <row r="117">
          <cell r="B117" t="str">
            <v>a234</v>
          </cell>
          <cell r="C117" t="str">
            <v>축전지철거</v>
          </cell>
          <cell r="D117" t="str">
            <v>12V 10AH×4</v>
          </cell>
          <cell r="E117">
            <v>1</v>
          </cell>
          <cell r="F117">
            <v>0</v>
          </cell>
          <cell r="G117">
            <v>0</v>
          </cell>
          <cell r="H117">
            <v>1</v>
          </cell>
          <cell r="I117">
            <v>1</v>
          </cell>
          <cell r="J117">
            <v>0</v>
          </cell>
          <cell r="K117">
            <v>1</v>
          </cell>
          <cell r="L117">
            <v>0</v>
          </cell>
          <cell r="M117">
            <v>0</v>
          </cell>
          <cell r="N117">
            <v>0</v>
          </cell>
          <cell r="O117">
            <v>0</v>
          </cell>
          <cell r="P117" t="str">
            <v>대</v>
          </cell>
          <cell r="Q117">
            <v>4</v>
          </cell>
        </row>
        <row r="123">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row>
        <row r="125">
          <cell r="Q125">
            <v>3508.8300000000008</v>
          </cell>
        </row>
      </sheetData>
      <sheetData sheetId="2"/>
      <sheetData sheetId="3">
        <row r="3">
          <cell r="B3" t="str">
            <v>a001</v>
          </cell>
        </row>
      </sheetData>
      <sheetData sheetId="4" refreshError="1"/>
      <sheetData sheetId="5"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철거자재집계(화랑) (3)"/>
      <sheetName val="1)식재자재집계(화랑) (3)"/>
      <sheetName val="1)자재집계(화랑) (3)"/>
      <sheetName val="1)주요자재집계(화랑) (3)"/>
      <sheetName val="골재집계(화랑) (2)"/>
      <sheetName val="1)철거자재집계(화랑)"/>
      <sheetName val="1)식재자재집계(연촌)"/>
      <sheetName val="1)자재집계(연촌)"/>
      <sheetName val="1)골재집계(연촌)"/>
      <sheetName val="1)주요자재집계(연촌)"/>
      <sheetName val="1)철거자재집계(동일) (2)"/>
      <sheetName val="1)식재자재집계(동일) (2)"/>
      <sheetName val="1)자재집계(동일) (2)"/>
      <sheetName val="1)주요자재집계(동일) (2)"/>
      <sheetName val="골재집계(동일)"/>
      <sheetName val="인건비 "/>
      <sheetName val="2공종별예산조서"/>
      <sheetName val="노임"/>
      <sheetName val="집계표(수배전제조구매)"/>
      <sheetName val="일위대가(계측기설치)"/>
      <sheetName val="일위대가표"/>
      <sheetName val="1-2.수량집계(지장,철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단가산출"/>
      <sheetName val="인건비 "/>
      <sheetName val="2공종별예산조서"/>
      <sheetName val="노임"/>
      <sheetName val="집계표(수배전제조구매)"/>
      <sheetName val="일위대가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공케이블신설(터널)"/>
      <sheetName val="가공케이블신설(터널) (2)"/>
      <sheetName val="자재단가"/>
      <sheetName val="접지1종"/>
      <sheetName val="샘플표지"/>
      <sheetName val="여과지동"/>
      <sheetName val="기초자료"/>
      <sheetName val="한강운반비"/>
      <sheetName val="단가산출"/>
      <sheetName val="인건비 "/>
      <sheetName val="노임단가"/>
      <sheetName val="일위대가"/>
      <sheetName val="2공종별예산조서"/>
      <sheetName val="data"/>
      <sheetName val="철거산출근거"/>
      <sheetName val="집계표(수배전제조구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노무비"/>
      <sheetName val="총괄표"/>
      <sheetName val="인공산출"/>
      <sheetName val="한강운반비"/>
      <sheetName val="9GNG운반"/>
      <sheetName val="양동역사"/>
      <sheetName val="Sheet1"/>
      <sheetName val="손익차9월2"/>
      <sheetName val="원가서"/>
      <sheetName val="차액보증"/>
      <sheetName val="철거산출근거"/>
      <sheetName val="내역"/>
      <sheetName val="J直材4"/>
      <sheetName val="부총"/>
      <sheetName val="노임단가"/>
      <sheetName val="단가"/>
      <sheetName val="자단"/>
      <sheetName val="8.수량산출 (2)"/>
      <sheetName val="2공종별예산조서"/>
      <sheetName val="하조서"/>
      <sheetName val="기본자료"/>
      <sheetName val="일위대가(1)"/>
      <sheetName val="MOTOR"/>
      <sheetName val="실행철강하도"/>
      <sheetName val="일위대가(가설)"/>
      <sheetName val="ABUT수량-A1"/>
      <sheetName val="신축(단위)"/>
      <sheetName val="토목-물가"/>
      <sheetName val="자재"/>
      <sheetName val="단가산출"/>
      <sheetName val="수량산출서 (2)"/>
      <sheetName val="대림경상68억"/>
      <sheetName val="s"/>
      <sheetName val="PI"/>
      <sheetName val="가로등기초"/>
      <sheetName val="남양내역"/>
      <sheetName val="20_10_100"/>
      <sheetName val="전기단가조사서"/>
      <sheetName val="48수량"/>
      <sheetName val="조명시설"/>
      <sheetName val="수량산출(TV)"/>
      <sheetName val="수량_작성"/>
      <sheetName val="BID"/>
      <sheetName val="예산M12A"/>
      <sheetName val="원가"/>
      <sheetName val="조명율표"/>
      <sheetName val="배관배선 단가조사"/>
      <sheetName val="일위대가집계"/>
      <sheetName val="배수공 주요자재 집계표"/>
      <sheetName val="대치판정"/>
      <sheetName val="덕전리"/>
      <sheetName val="수량집계"/>
      <sheetName val="총괄집계표"/>
      <sheetName val="비교표"/>
      <sheetName val="화해(함평)"/>
      <sheetName val="화해(장성)"/>
      <sheetName val="인건비 "/>
      <sheetName val="설계조건"/>
      <sheetName val="수량산출"/>
      <sheetName val="단1"/>
      <sheetName val="일위1"/>
      <sheetName val="산출"/>
      <sheetName val="DATA"/>
      <sheetName val="순공사비"/>
      <sheetName val="동원인원"/>
      <sheetName val="적용기준"/>
      <sheetName val="설-원가"/>
      <sheetName val="4안전율"/>
      <sheetName val="T13(P68~72,78)"/>
      <sheetName val="실행대비"/>
      <sheetName val="자재조사표"/>
      <sheetName val="철근량"/>
      <sheetName val="선정요령"/>
      <sheetName val="APT"/>
      <sheetName val="O＆P"/>
      <sheetName val="일반수량총괄집계"/>
      <sheetName val="DATE"/>
      <sheetName val="공사개요"/>
      <sheetName val="편성절차"/>
      <sheetName val="단"/>
      <sheetName val="입력"/>
      <sheetName val="연부97-1"/>
      <sheetName val="99 조정금액"/>
      <sheetName val="48산출"/>
      <sheetName val="신우"/>
      <sheetName val="70%"/>
      <sheetName val="98수문일위"/>
      <sheetName val="코드표"/>
      <sheetName val="연습"/>
      <sheetName val="관로공표지"/>
      <sheetName val="특수선일위대가"/>
      <sheetName val="변경비교-을"/>
      <sheetName val="48산출 "/>
      <sheetName val="MIJIBI"/>
      <sheetName val="개요"/>
      <sheetName val="콘_재료분리(1)"/>
      <sheetName val="토공(우물통,기타) "/>
      <sheetName val="5.정산서"/>
      <sheetName val="COST"/>
      <sheetName val="48일위(기존)"/>
      <sheetName val="토목수량(공정)"/>
      <sheetName val="대운반(철재)"/>
      <sheetName val="총(신설)"/>
      <sheetName val="Sheet1 (2)"/>
      <sheetName val="쇠(1)"/>
      <sheetName val="가격(3)"/>
      <sheetName val="주안3차A-A"/>
      <sheetName val="망미"/>
      <sheetName val="원본(갑지)"/>
      <sheetName val="마산방향"/>
      <sheetName val="진주방향"/>
      <sheetName val="식재수량표"/>
      <sheetName val="설계서"/>
      <sheetName val="기본(98)"/>
      <sheetName val="콘크리트타설집계표"/>
      <sheetName val="수주현황2월"/>
      <sheetName val="산출내역서집계표"/>
      <sheetName val="맨홀수량"/>
      <sheetName val="______JOB_My_Documents_EXCEL__2"/>
      <sheetName val="TSS Part List"/>
      <sheetName val="N賃率-職"/>
      <sheetName val="분전함신설"/>
      <sheetName val="접지1종"/>
      <sheetName val="96보완계획7.12"/>
      <sheetName val="부하(성남)"/>
      <sheetName val="2공구산출내역"/>
      <sheetName val="Total"/>
      <sheetName val="공사"/>
      <sheetName val="위치"/>
      <sheetName val="대야미내역서"/>
      <sheetName val="직노"/>
      <sheetName val="암거"/>
      <sheetName val="포장공"/>
      <sheetName val="배수공"/>
      <sheetName val="공통"/>
      <sheetName val="NYS"/>
      <sheetName val="경비"/>
      <sheetName val="집계표"/>
      <sheetName val="실행간접비"/>
      <sheetName val="일위대가표"/>
      <sheetName val="북부"/>
      <sheetName val="COPING"/>
      <sheetName val="투찰금액"/>
      <sheetName val="삭제내역1차"/>
      <sheetName val="48일위"/>
      <sheetName val="22수량"/>
      <sheetName val="49일위"/>
      <sheetName val="22일위"/>
      <sheetName val="49수량"/>
      <sheetName val="수량산근(출력X)"/>
      <sheetName val="표준화수량집계표(출력X)"/>
      <sheetName val="품셈총괄(출력X)"/>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N賃率-職"/>
      <sheetName val="자재"/>
      <sheetName val="입력"/>
      <sheetName val="C-노임단가"/>
      <sheetName val="실행철강하도"/>
      <sheetName val="#REF"/>
      <sheetName val="기계경비"/>
      <sheetName val="노임단가"/>
      <sheetName val="제-노임"/>
      <sheetName val="제직재"/>
      <sheetName val="E총15"/>
      <sheetName val="Sheet2"/>
      <sheetName val="조명율"/>
      <sheetName val="자료입력"/>
      <sheetName val="1-1"/>
      <sheetName val="신우"/>
      <sheetName val="교각계산"/>
      <sheetName val="J直材4"/>
      <sheetName val="일위대가(가설)"/>
      <sheetName val="연습"/>
      <sheetName val="집계표"/>
      <sheetName val="주차구획선수량"/>
      <sheetName val="내역"/>
      <sheetName val="대치판정"/>
      <sheetName val="일위"/>
      <sheetName val="빗물받이(910-510-410)"/>
      <sheetName val="경율산정.XLS"/>
      <sheetName val="원가계산서"/>
      <sheetName val="단"/>
      <sheetName val="N賃率_職"/>
      <sheetName val="20관리비율"/>
      <sheetName val="구의33고"/>
      <sheetName val="한강운반비"/>
      <sheetName val="신대방33(적용)"/>
      <sheetName val="I一般比"/>
      <sheetName val="인테리어"/>
      <sheetName val="갑지(추정)"/>
      <sheetName val="내역서"/>
      <sheetName val="DATE"/>
      <sheetName val="APT"/>
      <sheetName val="용소리교"/>
      <sheetName val="실행내역서 "/>
      <sheetName val="공조기휀"/>
      <sheetName val="입찰안"/>
      <sheetName val="품셈TABLE"/>
      <sheetName val="직노"/>
      <sheetName val="설-원가"/>
      <sheetName val="설치자재"/>
      <sheetName val="단중"/>
      <sheetName val="기본일위"/>
      <sheetName val="조명시설"/>
      <sheetName val="터파기및재료"/>
      <sheetName val="수목단가"/>
      <sheetName val="중기사용료"/>
      <sheetName val="대로근거"/>
      <sheetName val="중로근거"/>
      <sheetName val="노임"/>
      <sheetName val="증감대비"/>
      <sheetName val="소방사항"/>
      <sheetName val="개소별수량산출"/>
      <sheetName val="수량산출"/>
      <sheetName val="9GNG운반"/>
      <sheetName val="자재비"/>
      <sheetName val="유림총괄"/>
      <sheetName val="일위대가표"/>
      <sheetName val="지구단위계획"/>
      <sheetName val="1.수인터널"/>
      <sheetName val="유기공정"/>
      <sheetName val="Sheet1"/>
      <sheetName val="단가산출"/>
      <sheetName val="다목적갑"/>
      <sheetName val="제작비추산총괄표"/>
      <sheetName val="물량"/>
      <sheetName val="코드"/>
      <sheetName val="공종목록표"/>
      <sheetName val="NP-총정리"/>
      <sheetName val="부하"/>
      <sheetName val="소방"/>
      <sheetName val="울산자동제어"/>
      <sheetName val="물량산출서(장기간공사-1안)"/>
      <sheetName val="소비자가"/>
      <sheetName val="전신환매도율"/>
      <sheetName val="토목주소"/>
      <sheetName val="프랜트면허"/>
      <sheetName val="교통대책내역"/>
      <sheetName val="시행후면적"/>
      <sheetName val="수지예산"/>
      <sheetName val="일위대가(1)"/>
      <sheetName val="중기일위대가"/>
      <sheetName val="Total"/>
      <sheetName val="건축공사"/>
      <sheetName val="물량표"/>
      <sheetName val="화설내"/>
      <sheetName val="준검 내역서"/>
      <sheetName val="콘크리트타설집계표"/>
      <sheetName val="1안"/>
      <sheetName val="각형맨홀"/>
      <sheetName val="참조자료"/>
      <sheetName val="대창(장성)"/>
      <sheetName val="공통가설(대천)"/>
      <sheetName val="토목수량(공정)"/>
      <sheetName val="수종별인자"/>
      <sheetName val="토공총괄표"/>
      <sheetName val="수영4,5,6,7,8,9"/>
      <sheetName val="1.3.1절점좌표"/>
      <sheetName val="1.1설계기준"/>
      <sheetName val="화해(함평)"/>
      <sheetName val="화해(장성)"/>
      <sheetName val="배수설비"/>
      <sheetName val="대운산출"/>
      <sheetName val="Sheet1 (2)"/>
      <sheetName val="Baby일위대가"/>
      <sheetName val="TB-내역서"/>
      <sheetName val="일위산출근거"/>
      <sheetName val="일위산출"/>
      <sheetName val="98수문일위"/>
      <sheetName val="토공(우물통,기타) "/>
      <sheetName val="금액내역서"/>
      <sheetName val="인사자료총집계"/>
      <sheetName val="인공LIST"/>
      <sheetName val="단가(CCTV)"/>
      <sheetName val="BJJIN"/>
      <sheetName val="식재총괄"/>
      <sheetName val="횡배수관토공수량"/>
      <sheetName val="내역표지"/>
      <sheetName val="단가표"/>
      <sheetName val="정렬"/>
      <sheetName val="우배수"/>
      <sheetName val="오억미만"/>
      <sheetName val="토공사"/>
      <sheetName val="간접"/>
      <sheetName val="200"/>
      <sheetName val="총괄표"/>
      <sheetName val="바닥판"/>
      <sheetName val="입력DATA"/>
      <sheetName val="일위대가"/>
      <sheetName val="단가일람"/>
      <sheetName val="조경일람"/>
      <sheetName val="추가예산"/>
      <sheetName val="마산월령동골조물량변경"/>
      <sheetName val="사원등록"/>
      <sheetName val="호봉 (2)"/>
      <sheetName val="골조"/>
      <sheetName val="설계내역서"/>
      <sheetName val="wall"/>
      <sheetName val="단면가정"/>
      <sheetName val="집계"/>
      <sheetName val="공사개요"/>
      <sheetName val="을-ATYPE"/>
      <sheetName val="간접경상비"/>
      <sheetName val="실행내역"/>
      <sheetName val="분전반일위대가"/>
      <sheetName val="산출내역서"/>
      <sheetName val="배수통관(좌)"/>
      <sheetName val="차액보증"/>
      <sheetName val="합천내역"/>
      <sheetName val="시설수량표"/>
      <sheetName val="식재수량표"/>
      <sheetName val="입찰보고"/>
      <sheetName val="인원계획-미화"/>
      <sheetName val="코드표"/>
      <sheetName val="원가계산서(변경)"/>
      <sheetName val="변경후-SHEET"/>
      <sheetName val="설직재-1"/>
      <sheetName val="Sheet3"/>
      <sheetName val="bid"/>
      <sheetName val="금액유형"/>
      <sheetName val="수리결과"/>
      <sheetName val="8.식재일위"/>
      <sheetName val="B시설가격"/>
      <sheetName val="단열-자재"/>
      <sheetName val="공사"/>
      <sheetName val="산출내역서집계표"/>
      <sheetName val="견적서"/>
      <sheetName val="조명율표"/>
      <sheetName val="피벗테이블데이터분석"/>
      <sheetName val="적용단위길이"/>
      <sheetName val="물량산출서"/>
      <sheetName val="보안등"/>
      <sheetName val="quotation"/>
      <sheetName val="을지"/>
      <sheetName val="2공종별예산조서"/>
      <sheetName val="전기일위목록"/>
      <sheetName val="FAB별"/>
      <sheetName val="일위_파일"/>
      <sheetName val="기계"/>
      <sheetName val="단가산출서"/>
      <sheetName val="덕전리"/>
      <sheetName val="식재가격"/>
      <sheetName val="일위목록"/>
      <sheetName val="맨홀수량"/>
      <sheetName val="기초코드"/>
      <sheetName val="추정기성"/>
      <sheetName val="부하계산"/>
      <sheetName val="원가_(2)"/>
      <sheetName val="금호"/>
      <sheetName val="45,46"/>
      <sheetName val="입력데이타(비인쇄용)"/>
      <sheetName val="간접비계산"/>
      <sheetName val="준공평가"/>
      <sheetName val="Macro(차단기)"/>
      <sheetName val="J형측구단위수량"/>
      <sheetName val="산출근거#2-3"/>
      <sheetName val="공사내역(2003년)"/>
      <sheetName val="VENDOR LIST"/>
      <sheetName val="골조시행"/>
      <sheetName val="인건비"/>
      <sheetName val="제1장"/>
      <sheetName val="갑지"/>
      <sheetName val="광주운남을"/>
      <sheetName val="수량산출서"/>
      <sheetName val="증감내역서"/>
      <sheetName val="건축내역서"/>
      <sheetName val="단가결정"/>
      <sheetName val="fursys"/>
      <sheetName val="시화점실행"/>
      <sheetName val="변경비교-을"/>
      <sheetName val="선정요령"/>
      <sheetName val="총괄내역서"/>
      <sheetName val="노무비"/>
      <sheetName val="공통가설"/>
      <sheetName val="현장관리비"/>
      <sheetName val="Sheet4"/>
      <sheetName val="Macro1"/>
      <sheetName val="견적을지"/>
      <sheetName val="5사남"/>
      <sheetName val="발신정보"/>
      <sheetName val="공통자료"/>
      <sheetName val="C_노임단가"/>
      <sheetName val="기계공사"/>
      <sheetName val="하조서"/>
      <sheetName val="투찰가"/>
      <sheetName val="배관배선 단가조사"/>
      <sheetName val="일위대가집계"/>
      <sheetName val="s"/>
      <sheetName val="인건-측정"/>
      <sheetName val="개요"/>
      <sheetName val="자재단가"/>
      <sheetName val="5.공종별예산내역서"/>
      <sheetName val="성서방향-교대(A2)"/>
      <sheetName val="손익분석"/>
      <sheetName val="을"/>
      <sheetName val="220 (2)"/>
      <sheetName val="기본사항"/>
      <sheetName val="부산진양"/>
      <sheetName val="지수적용공사비내역서"/>
      <sheetName val="여과지동"/>
      <sheetName val="기초자료"/>
      <sheetName val="6PILE  (돌출)"/>
      <sheetName val="데리네이타현황"/>
      <sheetName val="설계서"/>
      <sheetName val="신길1동"/>
      <sheetName val="아파트-가설"/>
      <sheetName val="입력그림"/>
      <sheetName val="별표집계"/>
      <sheetName val="내역서 (2)"/>
      <sheetName val="흄관기초"/>
      <sheetName val="ABUT수량-A1"/>
      <sheetName val="DC-O-4-S(설명서)"/>
      <sheetName val="설비"/>
      <sheetName val="품셈(기초)"/>
      <sheetName val="자재대"/>
      <sheetName val="설계조건"/>
      <sheetName val="Sheet9"/>
      <sheetName val="8)중점관리장비현황"/>
      <sheetName val="9월정산(붙#1)"/>
      <sheetName val="발전세부(시차.붙#2-2)"/>
      <sheetName val="분기정산(붙#2)"/>
      <sheetName val="Sheet6"/>
      <sheetName val="직접비내역서"/>
      <sheetName val="기술지원비"/>
      <sheetName val="건축기성"/>
      <sheetName val="입찰"/>
      <sheetName val="부하LOAD"/>
      <sheetName val="단위수량"/>
      <sheetName val="출력X"/>
      <sheetName val="표지 (2)"/>
      <sheetName val="원가산출서"/>
      <sheetName val="맨홀"/>
      <sheetName val="TABLE DB"/>
      <sheetName val="쌍용 data base"/>
      <sheetName val="마포토정"/>
      <sheetName val="비교1"/>
      <sheetName val="주요기준"/>
      <sheetName val="청구"/>
      <sheetName val="98지급계획"/>
      <sheetName val="운반"/>
      <sheetName val="당초복구계획"/>
      <sheetName val="Customer Databas"/>
      <sheetName val="LOPCALC"/>
      <sheetName val="주현(해보)"/>
      <sheetName val="주현(영광)"/>
      <sheetName val="도체종-상수표"/>
      <sheetName val="수흄관단위당"/>
      <sheetName val="설비비4"/>
      <sheetName val="기성내역서"/>
      <sheetName val="기초공"/>
      <sheetName val="물량산출"/>
      <sheetName val="총집계표"/>
      <sheetName val="LG제품"/>
      <sheetName val="표지"/>
      <sheetName val="Macro(조도)"/>
      <sheetName val="원본"/>
      <sheetName val="설내역서 "/>
      <sheetName val="예총"/>
      <sheetName val="물량투입계획"/>
      <sheetName val="대목"/>
      <sheetName val="일위대가 (호표)"/>
      <sheetName val="당진1,2호기전선관설치및접지4차공사내역서-을지"/>
      <sheetName val="배수공 시멘트 및 골재량 산출"/>
      <sheetName val="CC16-내역서"/>
      <sheetName val="기존단가 (2)"/>
      <sheetName val="변경내역을"/>
      <sheetName val="유림골조"/>
      <sheetName val="SANTOGO"/>
      <sheetName val="경영혁신본부"/>
      <sheetName val="건축내역"/>
      <sheetName val="심사"/>
      <sheetName val="전기공사"/>
      <sheetName val="물집"/>
      <sheetName val="적현로"/>
      <sheetName val="Sheet5"/>
      <sheetName val="산3_4"/>
      <sheetName val="수량집계"/>
      <sheetName val="TBN BRG(2)"/>
      <sheetName val="품셈적용 자료"/>
      <sheetName val="가격조사"/>
      <sheetName val="대환취급"/>
      <sheetName val="1.취수장"/>
      <sheetName val="인건비 "/>
      <sheetName val="노임이"/>
      <sheetName val="단위단가"/>
      <sheetName val="소야공정계획표"/>
      <sheetName val="에어샵공사"/>
      <sheetName val="Sheet7(ㅅ)"/>
      <sheetName val="득점현황"/>
      <sheetName val="현장"/>
      <sheetName val="시장성초안camera"/>
      <sheetName val="PI"/>
      <sheetName val="원가계산 (2)"/>
      <sheetName val="본부장"/>
      <sheetName val="부대내역"/>
      <sheetName val="원가_(2)1"/>
      <sheetName val="실행내역서_"/>
      <sheetName val="경율산정_XLS"/>
      <sheetName val="호봉_(2)"/>
      <sheetName val="준검_내역서"/>
      <sheetName val="8_식재일위"/>
      <sheetName val="VENDOR_LIST"/>
      <sheetName val="1_수인터널"/>
      <sheetName val="배관배선_단가조사"/>
      <sheetName val="도면명"/>
      <sheetName val="경상"/>
      <sheetName val="내역서적용수량"/>
      <sheetName val="광혁기성"/>
      <sheetName val="특수선일위대가"/>
      <sheetName val="보고"/>
      <sheetName val="날개벽수량표"/>
      <sheetName val="CTEMCOST"/>
      <sheetName val="경비2내역"/>
      <sheetName val="설 계"/>
      <sheetName val="목차"/>
      <sheetName val="공사원가계산서"/>
      <sheetName val="깨기"/>
      <sheetName val="257A1"/>
      <sheetName val="EP0618"/>
      <sheetName val="99 조정금액"/>
      <sheetName val="생산계획 (2)"/>
      <sheetName val="⑻동원인원산출서⑧"/>
      <sheetName val="단재적표(2012.9)"/>
      <sheetName val="순공사비"/>
      <sheetName val="시멘트 및 골재량산출"/>
      <sheetName val="유림콘도"/>
      <sheetName val="8.PILE  (돌출)"/>
      <sheetName val="설계서을"/>
      <sheetName val="콘크리트댐수량산출"/>
      <sheetName val="일반공사"/>
      <sheetName val="저"/>
      <sheetName val="정부노임단가"/>
      <sheetName val="단가적용기준"/>
      <sheetName val="노임단가명세표"/>
      <sheetName val="별첨"/>
      <sheetName val="시설물일위"/>
      <sheetName val="자료"/>
      <sheetName val="개착내역서"/>
      <sheetName val="수량⇒"/>
      <sheetName val="자판실행"/>
      <sheetName val="콘크리트"/>
      <sheetName val="배수공"/>
      <sheetName val="1.설계조건"/>
      <sheetName val="부대공Ⅱ"/>
      <sheetName val="노무비단가"/>
      <sheetName val="공제구간조서"/>
      <sheetName val="원가계산"/>
      <sheetName val="도근좌표"/>
      <sheetName val="품셈집계표"/>
      <sheetName val="자재조사표"/>
      <sheetName val="2015반입리스트_재활용"/>
      <sheetName val="SORCE1"/>
      <sheetName val="총괄-1"/>
      <sheetName val="2.건축"/>
      <sheetName val="몰탈"/>
      <sheetName val="SG"/>
      <sheetName val="가설건물"/>
      <sheetName val="집계표(공종별)"/>
      <sheetName val="구분자"/>
      <sheetName val="낙찰표"/>
      <sheetName val="가계부"/>
      <sheetName val="제품목록"/>
      <sheetName val="매입매출관리"/>
      <sheetName val="gaeyo"/>
      <sheetName val="documentation"/>
      <sheetName val="COVER"/>
      <sheetName val="분석"/>
      <sheetName val="item"/>
      <sheetName val="220_(2)"/>
      <sheetName val="6PILE__(돌출)"/>
      <sheetName val="Sheet1_(2)"/>
      <sheetName val="발전세부(시차_붙#2-2)"/>
      <sheetName val="내역서_(2)"/>
      <sheetName val="은행"/>
      <sheetName val="단면치수"/>
      <sheetName val="우수"/>
      <sheetName val="공문"/>
      <sheetName val="기본단가표"/>
      <sheetName val="FAX"/>
      <sheetName val="용산3(영광)"/>
      <sheetName val="추천서"/>
      <sheetName val="SLAB&quot;1&quot;"/>
      <sheetName val="도급자재"/>
      <sheetName val="금융비용"/>
      <sheetName val="4-2.실행분석표(실적)"/>
      <sheetName val="투찰(하수)"/>
      <sheetName val="2.단가산출서(2)"/>
      <sheetName val="BOX"/>
      <sheetName val="옹벽단면치수"/>
      <sheetName val="작성"/>
      <sheetName val="토목내역서 (도급단가) (2)"/>
      <sheetName val="외화계약"/>
      <sheetName val="3_2_집기비품교체주기"/>
      <sheetName val="원가_(2)2"/>
      <sheetName val="실행내역서_1"/>
      <sheetName val="경율산정_XLS1"/>
      <sheetName val="준검_내역서1"/>
      <sheetName val="호봉_(2)1"/>
      <sheetName val="1_수인터널1"/>
      <sheetName val="8_식재일위1"/>
      <sheetName val="배관배선_단가조사1"/>
      <sheetName val="표지_(2)"/>
      <sheetName val="VENDOR_LIST1"/>
      <sheetName val="Customer_Databas"/>
      <sheetName val="TABLE_DB"/>
      <sheetName val="쌍용_data_base"/>
      <sheetName val="1_3_1절점좌표"/>
      <sheetName val="1_1설계기준"/>
      <sheetName val="5_공종별예산내역서"/>
      <sheetName val="일위대가_(호표)"/>
      <sheetName val="기존단가_(2)"/>
      <sheetName val="배수공_시멘트_및_골재량_산출"/>
      <sheetName val="토공(우물통,기타)_"/>
      <sheetName val="TBN_BRG(2)"/>
      <sheetName val="품셈적용_자료"/>
      <sheetName val="1_취수장"/>
      <sheetName val="인건비_"/>
      <sheetName val="원가계산_(2)"/>
      <sheetName val="설내역서_"/>
      <sheetName val="설_계"/>
      <sheetName val="8_PILE__(돌출)"/>
      <sheetName val="단재적표(2012_9)"/>
      <sheetName val="급여대장"/>
      <sheetName val="95하U$가격"/>
      <sheetName val="DATA"/>
      <sheetName val="설계명세서"/>
      <sheetName val="수성페인트도장 내역서"/>
      <sheetName val="참조"/>
      <sheetName val="토량산출서"/>
      <sheetName val="일반부표"/>
      <sheetName val="참고자료"/>
      <sheetName val="경영계획1월"/>
      <sheetName val="5.배관공사수량집계"/>
      <sheetName val="입적표"/>
      <sheetName val="BM"/>
      <sheetName val="공종"/>
      <sheetName val="일반수량총괄집계"/>
      <sheetName val="일위대가(계측기설치)"/>
      <sheetName val="원본(갑지)"/>
      <sheetName val="sand토적"/>
      <sheetName val=" HIT-&gt;HMC 견적(3900)"/>
      <sheetName val="CABLE"/>
      <sheetName val="골재및자재집계표"/>
      <sheetName val="choose"/>
      <sheetName val="토공정보"/>
      <sheetName val="5-1.배관공사수량집계"/>
      <sheetName val="기시공토적"/>
      <sheetName val="A1"/>
      <sheetName val="산근"/>
      <sheetName val="TOWER 10TON"/>
      <sheetName val="EXPENSE"/>
      <sheetName val="백암비스타내역"/>
      <sheetName val="관리현장"/>
      <sheetName val="04연봉(임원)"/>
      <sheetName val="안전관리비(1~4)"/>
      <sheetName val="안전관리비(5~8)"/>
      <sheetName val="VXXXXXXX"/>
      <sheetName val=" FURNACE현설"/>
      <sheetName val="NYS"/>
      <sheetName val="내역서1999.8최종"/>
      <sheetName val=" ｹ-ﾌﾞﾙ"/>
      <sheetName val="Sheet1_(2)1"/>
      <sheetName val="내역서_(2)1"/>
      <sheetName val="220_(2)1"/>
      <sheetName val="6PILE__(돌출)1"/>
      <sheetName val="발전세부(시차_붙#2-2)1"/>
      <sheetName val="시멘트_및_골재량산출"/>
      <sheetName val="4-2_실행분석표(실적)"/>
      <sheetName val="기초"/>
      <sheetName val="원형1호맨홀토공수량"/>
      <sheetName val="기초일위"/>
      <sheetName val="영동(D)"/>
      <sheetName val="정산내역"/>
      <sheetName val="108.수선비"/>
      <sheetName val="교대(A1)"/>
      <sheetName val="일용노임단가2001상"/>
      <sheetName val="토공"/>
      <sheetName val="투찰"/>
      <sheetName val="위치조서"/>
      <sheetName val="설계명세"/>
    </sheetNames>
    <sheetDataSet>
      <sheetData sheetId="0">
        <row r="5">
          <cell r="I5">
            <v>1</v>
          </cell>
        </row>
        <row r="6">
          <cell r="I6">
            <v>2</v>
          </cell>
        </row>
        <row r="7">
          <cell r="I7" t="str">
            <v xml:space="preserve"> </v>
          </cell>
        </row>
        <row r="8">
          <cell r="I8">
            <v>4</v>
          </cell>
        </row>
        <row r="9">
          <cell r="I9" t="str">
            <v>&lt; 표 : 1 &gt; 참조</v>
          </cell>
        </row>
        <row r="10">
          <cell r="I10">
            <v>6</v>
          </cell>
        </row>
        <row r="11">
          <cell r="I11" t="str">
            <v xml:space="preserve"> </v>
          </cell>
        </row>
        <row r="12">
          <cell r="I12" t="str">
            <v>&lt; 표 : 9 &gt; 참조</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t="str">
            <v>&lt; 표 : 15 &gt; 참조</v>
          </cell>
        </row>
        <row r="22">
          <cell r="I22">
            <v>18</v>
          </cell>
        </row>
        <row r="23">
          <cell r="I23" t="str">
            <v>&lt; 표 : 18 &gt;  참조</v>
          </cell>
        </row>
        <row r="24">
          <cell r="I24" t="str">
            <v>&lt; 표 : 20 &gt;  참조</v>
          </cell>
        </row>
        <row r="25">
          <cell r="I25">
            <v>21</v>
          </cell>
        </row>
        <row r="26">
          <cell r="I26" t="str">
            <v>&lt; 표 : 23 &gt;  참조</v>
          </cell>
        </row>
        <row r="27">
          <cell r="I27" t="str">
            <v xml:space="preserve"> </v>
          </cell>
        </row>
        <row r="28">
          <cell r="I28">
            <v>24</v>
          </cell>
        </row>
        <row r="29">
          <cell r="I29">
            <v>25</v>
          </cell>
        </row>
        <row r="30">
          <cell r="I30" t="str">
            <v>단위 : 원/대</v>
          </cell>
        </row>
      </sheetData>
      <sheetData sheetId="1">
        <row r="5">
          <cell r="I5">
            <v>1</v>
          </cell>
        </row>
      </sheetData>
      <sheetData sheetId="2">
        <row r="5">
          <cell r="I5">
            <v>1</v>
          </cell>
        </row>
      </sheetData>
      <sheetData sheetId="3">
        <row r="5">
          <cell r="I5">
            <v>1</v>
          </cell>
        </row>
      </sheetData>
      <sheetData sheetId="4">
        <row r="5">
          <cell r="I5">
            <v>1</v>
          </cell>
        </row>
      </sheetData>
      <sheetData sheetId="5">
        <row r="5">
          <cell r="I5">
            <v>1</v>
          </cell>
        </row>
      </sheetData>
      <sheetData sheetId="6">
        <row r="5">
          <cell r="I5">
            <v>1</v>
          </cell>
        </row>
      </sheetData>
      <sheetData sheetId="7">
        <row r="5">
          <cell r="I5">
            <v>1</v>
          </cell>
        </row>
      </sheetData>
      <sheetData sheetId="8">
        <row r="5">
          <cell r="I5">
            <v>1</v>
          </cell>
        </row>
      </sheetData>
      <sheetData sheetId="9">
        <row r="5">
          <cell r="I5">
            <v>1</v>
          </cell>
        </row>
      </sheetData>
      <sheetData sheetId="10">
        <row r="5">
          <cell r="I5">
            <v>1</v>
          </cell>
        </row>
      </sheetData>
      <sheetData sheetId="11">
        <row r="5">
          <cell r="I5">
            <v>1</v>
          </cell>
        </row>
      </sheetData>
      <sheetData sheetId="12">
        <row r="5">
          <cell r="I5">
            <v>1</v>
          </cell>
        </row>
      </sheetData>
      <sheetData sheetId="13">
        <row r="5">
          <cell r="I5">
            <v>1</v>
          </cell>
        </row>
      </sheetData>
      <sheetData sheetId="14">
        <row r="5">
          <cell r="I5">
            <v>1</v>
          </cell>
        </row>
      </sheetData>
      <sheetData sheetId="15">
        <row r="5">
          <cell r="I5">
            <v>1</v>
          </cell>
        </row>
      </sheetData>
      <sheetData sheetId="16">
        <row r="5">
          <cell r="I5">
            <v>1</v>
          </cell>
        </row>
      </sheetData>
      <sheetData sheetId="17">
        <row r="5">
          <cell r="I5">
            <v>1</v>
          </cell>
        </row>
      </sheetData>
      <sheetData sheetId="18">
        <row r="5">
          <cell r="I5">
            <v>1</v>
          </cell>
        </row>
      </sheetData>
      <sheetData sheetId="19">
        <row r="5">
          <cell r="I5">
            <v>1</v>
          </cell>
        </row>
      </sheetData>
      <sheetData sheetId="20">
        <row r="5">
          <cell r="I5">
            <v>1</v>
          </cell>
        </row>
      </sheetData>
      <sheetData sheetId="21">
        <row r="5">
          <cell r="I5">
            <v>1</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efreshError="1"/>
      <sheetData sheetId="29">
        <row r="5">
          <cell r="I5">
            <v>1</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sheetData sheetId="445"/>
      <sheetData sheetId="446"/>
      <sheetData sheetId="447"/>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본"/>
      <sheetName val="제잡비집계"/>
      <sheetName val="70%"/>
      <sheetName val="#REF"/>
      <sheetName val="1공구산출내역서"/>
      <sheetName val="1,2공구원가계산서"/>
      <sheetName val="2공구산출내역"/>
      <sheetName val="식재인부"/>
      <sheetName val="데이타"/>
      <sheetName val="A-4"/>
      <sheetName val="부대내역"/>
      <sheetName val="단면가정"/>
      <sheetName val="설계조건"/>
      <sheetName val="가설건물"/>
      <sheetName val="MOTOR"/>
      <sheetName val="수량산출서"/>
      <sheetName val="ITEM"/>
      <sheetName val="Sheet1"/>
      <sheetName val="DATA"/>
      <sheetName val="터널조도"/>
      <sheetName val="조명율표"/>
      <sheetName val="내역"/>
      <sheetName val="단가조사서"/>
      <sheetName val="노무비(2001년하반기)"/>
      <sheetName val="공량계산"/>
      <sheetName val="내역서"/>
      <sheetName val="Sheet2"/>
      <sheetName val="Sheet3"/>
      <sheetName val="골재집계"/>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COST"/>
      <sheetName val="단가산출"/>
      <sheetName val="한강운반폐기가설"/>
      <sheetName val="자재단가"/>
      <sheetName val="공통(20-91)"/>
      <sheetName val="자재"/>
      <sheetName val="노임"/>
      <sheetName val="신설수량"/>
      <sheetName val="48일위(기존)"/>
      <sheetName val="8.수량산출 (2)"/>
      <sheetName val="원가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비"/>
      <sheetName val="노임"/>
      <sheetName val="책자(4군)"/>
      <sheetName val="도급예산내역서"/>
      <sheetName val="공종별수량조서"/>
      <sheetName val="예산내역서"/>
      <sheetName val="궤도"/>
      <sheetName val="신축"/>
      <sheetName val="레일교환"/>
      <sheetName val="분기"/>
      <sheetName val="침목교환"/>
      <sheetName val="분기침목"/>
      <sheetName val="탄성체결구"/>
      <sheetName val="자갈,건널목"/>
      <sheetName val="차막이,절단 (2)"/>
      <sheetName val="용접"/>
      <sheetName val="기타"/>
      <sheetName val="재설정"/>
      <sheetName val="분기기"/>
      <sheetName val="추가분"/>
      <sheetName val="경두용접추가"/>
      <sheetName val="열차감시"/>
      <sheetName val="도상채집"/>
      <sheetName val="분기추가"/>
      <sheetName val="제비율"/>
      <sheetName val="재료단가"/>
      <sheetName val="표지1"/>
      <sheetName val="표지2"/>
      <sheetName val="표지3"/>
      <sheetName val="표지4"/>
      <sheetName val="표지5"/>
      <sheetName val="목록표"/>
      <sheetName val="한강운반비"/>
    </sheetNames>
    <sheetDataSet>
      <sheetData sheetId="0">
        <row r="9">
          <cell r="N9">
            <v>2.06</v>
          </cell>
        </row>
        <row r="16">
          <cell r="I16">
            <v>959</v>
          </cell>
        </row>
        <row r="18">
          <cell r="I18">
            <v>55710</v>
          </cell>
        </row>
        <row r="19">
          <cell r="I19">
            <v>61920</v>
          </cell>
        </row>
        <row r="26">
          <cell r="I26">
            <v>7000</v>
          </cell>
        </row>
        <row r="30">
          <cell r="N30">
            <v>299.82</v>
          </cell>
        </row>
        <row r="33">
          <cell r="N33">
            <v>21.33</v>
          </cell>
        </row>
        <row r="34">
          <cell r="D34">
            <v>400000000</v>
          </cell>
        </row>
        <row r="36">
          <cell r="N36">
            <v>800.93</v>
          </cell>
        </row>
        <row r="39">
          <cell r="D39">
            <v>42984000</v>
          </cell>
        </row>
      </sheetData>
      <sheetData sheetId="1">
        <row r="24">
          <cell r="C24">
            <v>122127</v>
          </cell>
        </row>
        <row r="25">
          <cell r="C25">
            <v>67904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refreshError="1"/>
      <sheetData sheetId="32"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산출근거"/>
      <sheetName val="내역"/>
      <sheetName val="데리네이타현황"/>
      <sheetName val="골재산출"/>
      <sheetName val="분석"/>
      <sheetName val="guard(mac)"/>
      <sheetName val="DATA"/>
      <sheetName val="철근량"/>
      <sheetName val="내역서"/>
      <sheetName val="집계표"/>
      <sheetName val="바닥판"/>
      <sheetName val="입력DATA"/>
      <sheetName val="도로경계단위"/>
      <sheetName val="공동구수량"/>
      <sheetName val="지장물C"/>
      <sheetName val="6PILE  (돌출)"/>
      <sheetName val="흥양2교토공집계표"/>
      <sheetName val="차수공개요"/>
      <sheetName val="102역사"/>
      <sheetName val="표지"/>
      <sheetName val="입찰안"/>
      <sheetName val="96정변2"/>
      <sheetName val="실행"/>
      <sheetName val="일위대가9803"/>
      <sheetName val="식생블럭단위수량"/>
      <sheetName val="부대내역"/>
      <sheetName val="내역서1999.8최종"/>
      <sheetName val="상시"/>
      <sheetName val="주beam"/>
      <sheetName val="수량산출"/>
      <sheetName val="신고조서"/>
      <sheetName val="원형1호맨홀토공수량"/>
      <sheetName val="입력란"/>
      <sheetName val="97노임단가"/>
      <sheetName val="교각1"/>
      <sheetName val="총괄표"/>
      <sheetName val="토목"/>
      <sheetName val="설명서 "/>
      <sheetName val="날개벽"/>
      <sheetName val="Sheet1"/>
      <sheetName val="#REF"/>
      <sheetName val="4.2유효폭의 계산"/>
      <sheetName val="공사비총괄표"/>
      <sheetName val="일위대가1"/>
      <sheetName val="총수량집계표"/>
      <sheetName val="INPUT"/>
      <sheetName val="BID"/>
      <sheetName val="일위대가목차"/>
      <sheetName val="인명부"/>
      <sheetName val="물량표"/>
      <sheetName val="당초"/>
      <sheetName val="PIPING"/>
      <sheetName val="#3_일위대가목록"/>
      <sheetName val="#2_일위대가목록"/>
      <sheetName val="우수받이"/>
      <sheetName val="97년 추정"/>
      <sheetName val="터파기및재료"/>
      <sheetName val="노임단가"/>
      <sheetName val="대로근거"/>
      <sheetName val="중로근거"/>
      <sheetName val="말뚝지지력산정"/>
      <sheetName val="기계경비(시간당)"/>
      <sheetName val="BOX수량"/>
      <sheetName val="재료집계표"/>
      <sheetName val="총괄내역서"/>
      <sheetName val="신천3호용수로"/>
      <sheetName val="3련 BOX"/>
      <sheetName val="CC16-내역서"/>
      <sheetName val="3BL공동구 수량"/>
      <sheetName val="이토변실"/>
      <sheetName val="단위단가"/>
      <sheetName val="교대(A1)"/>
      <sheetName val="단위수량"/>
      <sheetName val="건축공사실행"/>
      <sheetName val="연결관암거"/>
      <sheetName val="가시설수량"/>
      <sheetName val="2공구산출내역"/>
      <sheetName val="식재가격"/>
      <sheetName val="식재총괄"/>
      <sheetName val="일위목록"/>
      <sheetName val="기초일위"/>
      <sheetName val="시설일위"/>
      <sheetName val="조명일위"/>
      <sheetName val="기본1"/>
      <sheetName val="수정일위대가"/>
      <sheetName val="DATE"/>
      <sheetName val="우수내용"/>
      <sheetName val="H-PILE수량집계"/>
      <sheetName val="품셈TABLE"/>
      <sheetName val="직접공사비"/>
      <sheetName val="재료"/>
      <sheetName val="목차 "/>
      <sheetName val="내역서중"/>
      <sheetName val="예산M11A"/>
      <sheetName val="추가예산"/>
      <sheetName val="월말"/>
      <sheetName val="자재단가비교표"/>
      <sheetName val="토공(우물통,기타) "/>
      <sheetName val="1,2공구원가계산서"/>
      <sheetName val="1공구산출내역서"/>
      <sheetName val="일위대가표"/>
      <sheetName val="날개벽수량표"/>
      <sheetName val="발주내역"/>
      <sheetName val="준검 내역서"/>
      <sheetName val="초기화면"/>
      <sheetName val="암거단위"/>
      <sheetName val="찍기"/>
      <sheetName val="골조"/>
      <sheetName val="간접1"/>
      <sheetName val="노임"/>
      <sheetName val="2000년1차"/>
      <sheetName val="2000전체분"/>
      <sheetName val="요율"/>
      <sheetName val="차수"/>
      <sheetName val="조명율표"/>
      <sheetName val="조경일람"/>
      <sheetName val="뚝토공"/>
      <sheetName val="각종양식"/>
      <sheetName val="오동"/>
      <sheetName val="대조"/>
      <sheetName val="나한"/>
      <sheetName val="바닥판의 설계"/>
      <sheetName val="설직재-1"/>
      <sheetName val="중기"/>
      <sheetName val="증감내역서"/>
      <sheetName val="실행철강하도"/>
      <sheetName val="해평견적"/>
      <sheetName val="세골재  T2 변경 현황"/>
      <sheetName val="0.단가"/>
      <sheetName val="CAT_5"/>
      <sheetName val="원가"/>
      <sheetName val="CIVIL4"/>
      <sheetName val="VE절감"/>
      <sheetName val="자재단가"/>
      <sheetName val="건축공사"/>
      <sheetName val="JUCKEYK"/>
      <sheetName val="차액보증"/>
      <sheetName val="구조물터파기수량집계"/>
      <sheetName val="덕전리"/>
      <sheetName val="공정코드"/>
      <sheetName val="간지"/>
      <sheetName val="금액내역서"/>
      <sheetName val="수안보-MBR1"/>
      <sheetName val="전체"/>
      <sheetName val="항목등록"/>
      <sheetName val="일위대가목록"/>
      <sheetName val="자료입력"/>
      <sheetName val="적용토목"/>
      <sheetName val="총괄내역"/>
      <sheetName val="0506생활권구적"/>
      <sheetName val="지급자재"/>
      <sheetName val="세부내역"/>
      <sheetName val="약품공급2"/>
      <sheetName val="COPING"/>
      <sheetName val="단가표"/>
      <sheetName val="CTEMCOST"/>
      <sheetName val="공통가설공사"/>
      <sheetName val="RAMP 단면(R2)"/>
      <sheetName val="램머"/>
      <sheetName val="업무분장"/>
      <sheetName val="재료비"/>
      <sheetName val="포장물량집계"/>
      <sheetName val="4. 주형설계"/>
      <sheetName val="산근"/>
      <sheetName val="단면 (2)"/>
      <sheetName val="8.석축단위(H=1.5M)"/>
      <sheetName val="역T형교대(말뚝기초)"/>
      <sheetName val="I一般比"/>
      <sheetName val="집계표(OPTION)"/>
      <sheetName val="보차도경계석"/>
      <sheetName val="견적단가"/>
      <sheetName val="용수량(생활용수)"/>
      <sheetName val="코드"/>
      <sheetName val="표준차도부연장집계-ASP"/>
      <sheetName val="대림경상68억"/>
      <sheetName val="2.단면가정"/>
      <sheetName val="수우미양가(Vlookup)"/>
      <sheetName val="세부내역서(전기)"/>
      <sheetName val="1호맨홀토공"/>
      <sheetName val="원가서"/>
      <sheetName val="대창(함평)"/>
      <sheetName val="대창(장성)"/>
      <sheetName val="대창(함평)-창열"/>
      <sheetName val="암거 제원표"/>
      <sheetName val="WING3"/>
      <sheetName val="N賃率-職"/>
      <sheetName val="위치조서"/>
      <sheetName val="여과지동"/>
      <sheetName val="기초자료"/>
      <sheetName val="노임이"/>
      <sheetName val="공사비산출내역"/>
      <sheetName val="DB"/>
      <sheetName val="101동"/>
      <sheetName val="단가"/>
      <sheetName val="지중자재단가"/>
      <sheetName val="99총공사내역서"/>
      <sheetName val="토사(PE)"/>
      <sheetName val="PSCbeam설계"/>
      <sheetName val="ABUT수량-A1"/>
      <sheetName val="Macro(전선)"/>
      <sheetName val="갑지(추정)"/>
      <sheetName val="물가자료"/>
      <sheetName val="갑지1"/>
      <sheetName val="내역서 제출"/>
      <sheetName val="기성내역"/>
      <sheetName val="산출내역서"/>
      <sheetName val="수량집"/>
      <sheetName val="H-pile(298x299)"/>
      <sheetName val="H-pile(250x250)"/>
      <sheetName val="참조"/>
      <sheetName val="직노"/>
      <sheetName val="NYS"/>
      <sheetName val="실행내역"/>
      <sheetName val="대비"/>
      <sheetName val="접지수량"/>
      <sheetName val="내역_ver1.0"/>
      <sheetName val="crude.SLAB RE-bar"/>
      <sheetName val="CRUDE RE-bar"/>
      <sheetName val="토목내역서 (도급단가)"/>
      <sheetName val="갑지"/>
      <sheetName val="인수공규격"/>
      <sheetName val="노무비 근거"/>
      <sheetName val="총괄"/>
      <sheetName val="역T형(H=6.0) (2)"/>
      <sheetName val="교각계산"/>
      <sheetName val="계수시트"/>
      <sheetName val="입력변수"/>
      <sheetName val="배수장토목공사비"/>
      <sheetName val="200"/>
      <sheetName val="당진1,2호기전선관설치및접지4차공사내역서-을지"/>
      <sheetName val="가격조사서"/>
      <sheetName val="배수공"/>
      <sheetName val="암거"/>
      <sheetName val="포장공"/>
      <sheetName val="노무비"/>
      <sheetName val="단양 00 아파트-세부내역"/>
      <sheetName val="일위(수원)"/>
      <sheetName val="TYPE-A"/>
      <sheetName val="소요자재명세서"/>
      <sheetName val="노무비명세서"/>
      <sheetName val="건축-물가변동"/>
      <sheetName val="건축기계설비표선정수장"/>
      <sheetName val="지장물_data"/>
      <sheetName val="토적표"/>
      <sheetName val="단가비교표_공통1"/>
      <sheetName val="양식3"/>
      <sheetName val="MAIN"/>
      <sheetName val="연돌일위집계"/>
      <sheetName val="C.배수관공"/>
      <sheetName val="공사착공계"/>
      <sheetName val="원가계산서구조조정"/>
      <sheetName val="봉방동근생"/>
      <sheetName val="소도3교"/>
      <sheetName val="대부예산서"/>
      <sheetName val="CODE"/>
      <sheetName val="기초공"/>
      <sheetName val="MOTOR"/>
      <sheetName val="기둥(원형)"/>
      <sheetName val="시중노임단가"/>
      <sheetName val="실행대비"/>
      <sheetName val="실행간접비용"/>
      <sheetName val="제잡비"/>
      <sheetName val="수량산출서"/>
      <sheetName val="2000용수잠관-수량집계"/>
      <sheetName val="단가 및 재료비"/>
      <sheetName val="중기사용료산출근거"/>
      <sheetName val="빗물받이(910-510-410)"/>
      <sheetName val="단가일람"/>
      <sheetName val="지질조사"/>
      <sheetName val="토공 total"/>
      <sheetName val="원형맨홀수량"/>
      <sheetName val="우수공"/>
      <sheetName val="단가조사서"/>
      <sheetName val="MAIN_TABLE"/>
      <sheetName val="개인"/>
      <sheetName val="건축내역"/>
      <sheetName val="견적990322"/>
      <sheetName val="배수내역"/>
      <sheetName val="ATM기초철가"/>
      <sheetName val="Sheet2"/>
      <sheetName val="코드표"/>
      <sheetName val="Y-WORK"/>
      <sheetName val="맨홀수량"/>
      <sheetName val=" 총괄표"/>
      <sheetName val="단가산출"/>
      <sheetName val="표  지"/>
      <sheetName val="내역서적용수량"/>
      <sheetName val="금융비용"/>
      <sheetName val="도수로수량산출"/>
      <sheetName val="제경비"/>
      <sheetName val="Customer Databas"/>
      <sheetName val="장비집계"/>
      <sheetName val="단면가정"/>
      <sheetName val="제직재"/>
      <sheetName val="종배수관면벽구"/>
      <sheetName val="종배수관위치조서"/>
      <sheetName val="INPUT(덕도방향-시점)"/>
      <sheetName val="3.하중산정4.지지력"/>
      <sheetName val="1련박스"/>
      <sheetName val="WORK"/>
      <sheetName val="전체제잡비"/>
      <sheetName val="미드수량"/>
      <sheetName val="유림골조"/>
      <sheetName val="보도단위"/>
      <sheetName val="중기근거"/>
      <sheetName val="본체"/>
      <sheetName val="일위-1"/>
      <sheetName val="단위중량"/>
      <sheetName val="소보"/>
      <sheetName val="포장면적집계"/>
      <sheetName val="출력X"/>
      <sheetName val="설계조건"/>
      <sheetName val="안정계산"/>
      <sheetName val="단면검토"/>
      <sheetName val="율촌법률사무소2내역"/>
      <sheetName val="기흥하도용"/>
      <sheetName val="Sheet5"/>
      <sheetName val="을지"/>
      <sheetName val="참고사항"/>
      <sheetName val="전기"/>
      <sheetName val="문학간접"/>
      <sheetName val="간접"/>
      <sheetName val="보증수수료산출"/>
      <sheetName val="Macro1"/>
      <sheetName val="마산월령동골조물량변경"/>
      <sheetName val="총괄-1"/>
      <sheetName val="암거 제원표-1단계"/>
      <sheetName val="분뇨"/>
      <sheetName val="집기손료"/>
      <sheetName val="교량"/>
      <sheetName val="특별땅고르기"/>
      <sheetName val="시행후면적"/>
      <sheetName val="상-교대(A1-A2)"/>
      <sheetName val="수량3"/>
      <sheetName val="자료"/>
      <sheetName val="교수설계"/>
      <sheetName val="woo(mac)"/>
      <sheetName val="설치조서"/>
      <sheetName val="Sheet3"/>
      <sheetName val="배수공집계표"/>
      <sheetName val="예정공정표"/>
      <sheetName val="연결관수량 (2)"/>
      <sheetName val="사다리"/>
      <sheetName val="철집"/>
      <sheetName val="천방교접속"/>
      <sheetName val="대포2교접속"/>
      <sheetName val="을"/>
      <sheetName val="지점별강우량"/>
      <sheetName val="토공(1)"/>
      <sheetName val="절대지우지말것"/>
      <sheetName val="우각부보강"/>
      <sheetName val="신우"/>
      <sheetName val="재료할증"/>
      <sheetName val="차압계산"/>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자재대"/>
      <sheetName val="내역서 "/>
      <sheetName val="1.설계조건"/>
      <sheetName val="내역표지"/>
      <sheetName val="구조물철거타공정이월"/>
      <sheetName val="danga"/>
      <sheetName val="ilch"/>
      <sheetName val="철근단면적"/>
      <sheetName val="하도금액분계"/>
      <sheetName val="8.PILE  (돌출)"/>
      <sheetName val="9GNG운반"/>
      <sheetName val="데이타"/>
      <sheetName val="Front"/>
      <sheetName val="wall"/>
      <sheetName val="앵커(3안)"/>
      <sheetName val="공구"/>
      <sheetName val="신표지1"/>
      <sheetName val="평가데이터"/>
      <sheetName val="자재집계표"/>
      <sheetName val="가중치"/>
      <sheetName val="제-노임"/>
      <sheetName val="청천내"/>
      <sheetName val="산출금액내역"/>
      <sheetName val="주차구획선수량"/>
      <sheetName val="조경내역서"/>
      <sheetName val="경산"/>
      <sheetName val="구천"/>
      <sheetName val="도급예산내역서봉투"/>
      <sheetName val="공사원가계산서"/>
      <sheetName val="설계산출표지"/>
      <sheetName val="도급예산내역서총괄표"/>
      <sheetName val="을부담운반비"/>
      <sheetName val="운반비산출"/>
      <sheetName val="관급자재"/>
      <sheetName val="설비"/>
      <sheetName val="예총"/>
      <sheetName val="배관배선 단가조사"/>
      <sheetName val="일위대가집계"/>
      <sheetName val="일위"/>
      <sheetName val="기계경비"/>
      <sheetName val="현장예산"/>
      <sheetName val="명세서"/>
      <sheetName val="2공구하도급내역서"/>
      <sheetName val="설계예산서"/>
      <sheetName val="3.공통공사대비"/>
      <sheetName val="목차"/>
      <sheetName val="설계내역서"/>
      <sheetName val="동원인원"/>
      <sheetName val="TOTAL_BOQ"/>
      <sheetName val="Total"/>
      <sheetName val="총투입계"/>
      <sheetName val="SANBAISU"/>
      <sheetName val="단가조사-2"/>
      <sheetName val="현장경상비"/>
      <sheetName val="연습"/>
      <sheetName val="실행내역서"/>
      <sheetName val="공제수량총집계표"/>
      <sheetName val="임금단가"/>
      <sheetName val="한강운반비"/>
      <sheetName val="원본(갑지)"/>
      <sheetName val="단열-자재"/>
      <sheetName val="공사개요"/>
      <sheetName val="현장경비"/>
      <sheetName val="방배동내역(리라)"/>
      <sheetName val="건축공사집계표"/>
      <sheetName val="방배동내역 (총괄)"/>
      <sheetName val="부대공사총괄"/>
      <sheetName val="설계예산"/>
      <sheetName val="12호기내역서(건축분)"/>
      <sheetName val="빙장비사양"/>
      <sheetName val="환경기계공정표 (3)"/>
      <sheetName val="대치판정"/>
      <sheetName val="옹벽일반수량"/>
      <sheetName val="설계서을"/>
      <sheetName val="견적"/>
      <sheetName val="품셈집계표"/>
      <sheetName val="자재조사표"/>
      <sheetName val="9.정착구 보강"/>
      <sheetName val="본선차로수량집계표"/>
      <sheetName val="범례표"/>
      <sheetName val="우수맨홀공제단위수량"/>
      <sheetName val="총집계표"/>
      <sheetName val="가압장(토목)"/>
      <sheetName val="내역서단가산출용"/>
      <sheetName val="심사공종"/>
      <sheetName val="3BL공동구_수량"/>
      <sheetName val="안정검토"/>
      <sheetName val="단면설계"/>
      <sheetName val="공사기본내용입력"/>
      <sheetName val="일반수량"/>
      <sheetName val="돌담교 상부수량"/>
      <sheetName val="수량-가로등"/>
      <sheetName val="SLAB&quot;1&quot;"/>
      <sheetName val="기초단가"/>
      <sheetName val="중기손료"/>
      <sheetName val="건축"/>
      <sheetName val="제원및배치"/>
      <sheetName val="입력자료"/>
      <sheetName val="원가계산"/>
      <sheetName val="CON'C"/>
      <sheetName val="토목주소"/>
      <sheetName val="기안"/>
      <sheetName val="1단계"/>
      <sheetName val="테이블"/>
      <sheetName val="관급자재대"/>
      <sheetName val="설계개요"/>
      <sheetName val="spiral"/>
      <sheetName val="수량집계표"/>
      <sheetName val="CALCULATION"/>
      <sheetName val="FAB별"/>
      <sheetName val="AIR SHOWER(3인용)"/>
      <sheetName val="날개벽(시점좌측)"/>
      <sheetName val="Sheet1 (2)"/>
      <sheetName val="1.수량집계"/>
      <sheetName val="원가계산서"/>
      <sheetName val="알맹이"/>
      <sheetName val="48전력선로일위"/>
      <sheetName val="상수도토공집계표"/>
      <sheetName val="견적서"/>
      <sheetName val="수량BOQ"/>
      <sheetName val="2.건축"/>
      <sheetName val="예정(3)"/>
      <sheetName val="터널조도"/>
      <sheetName val="수습"/>
      <sheetName val="최적단면"/>
      <sheetName val="라멘수량"/>
      <sheetName val="수요개발과판매량"/>
      <sheetName val="설계명세"/>
      <sheetName val="노임,기계경비"/>
      <sheetName val="1062-X방향 "/>
      <sheetName val="포장공사"/>
      <sheetName val="소비자가"/>
      <sheetName val="내역서(전기)"/>
      <sheetName val="암거날개벽"/>
      <sheetName val="영창26"/>
      <sheetName val="산출근거1"/>
      <sheetName val="토공집계(rp)"/>
      <sheetName val="식재인부"/>
      <sheetName val="국도접속 차도부수량"/>
      <sheetName val="공문"/>
      <sheetName val="부경대총괄내역서"/>
      <sheetName val="유효폭의 계산"/>
      <sheetName val="진주방향"/>
      <sheetName val="입상내역"/>
      <sheetName val="수량집계"/>
      <sheetName val="s"/>
      <sheetName val="측구터파기공수량집계"/>
      <sheetName val="배수공 시멘트 및 골재량 산출"/>
      <sheetName val="기타 정보통신공사"/>
      <sheetName val="FAB4생산"/>
      <sheetName val="EQT-ESTN"/>
      <sheetName val="직원자료입력"/>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대전(세창동)"/>
      <sheetName val="도근좌표"/>
      <sheetName val="마산방향철근집계"/>
      <sheetName val="마산방향"/>
      <sheetName val="백호우계수"/>
      <sheetName val="환율"/>
      <sheetName val="unitpric"/>
      <sheetName val="계약서"/>
      <sheetName val="수량산출표"/>
      <sheetName val="포장(수량)-관로부"/>
      <sheetName val="이토변실(A3-LINE)"/>
      <sheetName val="환경보전비B"/>
      <sheetName val="가옥철거(지장물조서)"/>
      <sheetName val="물량표S"/>
      <sheetName val="물량표(신)"/>
      <sheetName val="현장설명"/>
      <sheetName val="단가조사"/>
      <sheetName val="합계"/>
      <sheetName val="사유서제출현황-2"/>
      <sheetName val="총공사내역서"/>
      <sheetName val="공사직종별노임"/>
      <sheetName val="슬래브수량"/>
      <sheetName val="면적산출근거(실측)"/>
      <sheetName val="내역기준"/>
      <sheetName val="자재표"/>
      <sheetName val="인부신상자료"/>
      <sheetName val="변경내역"/>
      <sheetName val="주차장(T4)"/>
      <sheetName val="40총괄"/>
      <sheetName val="40집계"/>
      <sheetName val="자재일람"/>
      <sheetName val="재료단가"/>
      <sheetName val="기존단가 (2)"/>
      <sheetName val="우수공,맨홀,집수정"/>
      <sheetName val="ⴭⴭⴭⴭⴭ"/>
      <sheetName val="보도공제면적"/>
      <sheetName val="종배수관설치현황"/>
      <sheetName val="가도공"/>
      <sheetName val="개산공사비"/>
      <sheetName val="정부노임단가"/>
      <sheetName val="설계명세서"/>
      <sheetName val="철거산출근거"/>
      <sheetName val="수목단가"/>
      <sheetName val="시설수량표"/>
      <sheetName val="식재수량표"/>
      <sheetName val="노임,재료비"/>
      <sheetName val="15"/>
      <sheetName val="부하계산서"/>
      <sheetName val="전선 및 전선관"/>
      <sheetName val="준공평가"/>
      <sheetName val="변경비교-을"/>
      <sheetName val="파형강관집계"/>
      <sheetName val="공량(1월22일)"/>
      <sheetName val="96보완계획7.12"/>
      <sheetName val="70%"/>
      <sheetName val="보온자재단가표"/>
      <sheetName val="대전21토목내역서"/>
      <sheetName val="건축원가계산서"/>
      <sheetName val="CON포장수량"/>
      <sheetName val="ACUNIT"/>
      <sheetName val="CONUNIT"/>
      <sheetName val="장비사양"/>
      <sheetName val="Tables"/>
      <sheetName val="공통가설"/>
      <sheetName val="재료비단가"/>
      <sheetName val="본사공가현황"/>
      <sheetName val="1호토공"/>
      <sheetName val="공사비증감"/>
      <sheetName val="내역전기"/>
      <sheetName val="6PILE__(돌출)"/>
      <sheetName val="내역서1999_8최종"/>
      <sheetName val="설명서_"/>
      <sheetName val="4_2유효폭의_계산"/>
      <sheetName val="97년_추정"/>
      <sheetName val="4__주형설계"/>
      <sheetName val="목차_"/>
      <sheetName val="단면_(2)"/>
      <sheetName val="8_석축단위(H=1_5M)"/>
      <sheetName val="준검_내역서"/>
      <sheetName val="세골재__T2_변경_현황"/>
      <sheetName val="0_단가"/>
      <sheetName val="RAMP_단면(R2)"/>
      <sheetName val="단가_및_재료비"/>
      <sheetName val="내역서_제출"/>
      <sheetName val="토공(우물통,기타)_"/>
      <sheetName val="노무비_근거"/>
      <sheetName val="역T형(H=6_0)_(2)"/>
      <sheetName val="2_단면가정"/>
      <sheetName val="_총괄표"/>
      <sheetName val="표__지"/>
      <sheetName val="3련_BOX"/>
      <sheetName val="내역_ver1_0"/>
      <sheetName val="crude_SLAB_RE-bar"/>
      <sheetName val="CRUDE_RE-bar"/>
      <sheetName val="토목내역서_(도급단가)"/>
      <sheetName val="토공_total"/>
      <sheetName val="Customer_Databas"/>
      <sheetName val="바닥판의_설계"/>
      <sheetName val="3_하중산정4_지지력"/>
      <sheetName val="암거_제원표"/>
      <sheetName val="단양_00_아파트-세부내역"/>
      <sheetName val="암거_제원표-1단계"/>
      <sheetName val="C_배수관공"/>
      <sheetName val="Sheet1_(2)"/>
      <sheetName val="배수공_시멘트_및_골재량_산출"/>
      <sheetName val="FORM-0"/>
      <sheetName val="직접노무"/>
      <sheetName val="직접재료"/>
      <sheetName val="4)유동표"/>
      <sheetName val="기초(중마오수)"/>
      <sheetName val="총괄BOQ"/>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8설7발"/>
      <sheetName val="업체별기성내역"/>
      <sheetName val="6공구(당초)"/>
      <sheetName val="단가산출서1"/>
      <sheetName val="좌측"/>
      <sheetName val="수입"/>
      <sheetName val="hvac(제어동)"/>
      <sheetName val="조경"/>
      <sheetName val="방음벽기초(H=4m)"/>
      <sheetName val="SILICATE"/>
      <sheetName val="TB-내역서"/>
      <sheetName val="내역서_"/>
      <sheetName val="시설물기초"/>
      <sheetName val="역T형"/>
      <sheetName val="합계금액"/>
      <sheetName val="관리,공감"/>
      <sheetName val="WVAL"/>
      <sheetName val="1"/>
      <sheetName val="ITEM"/>
      <sheetName val="용산1(해보)"/>
      <sheetName val="몰탈재료산출"/>
      <sheetName val="일위대가(가설)"/>
      <sheetName val="연령현황"/>
      <sheetName val="전기일위대가"/>
      <sheetName val="hvac내역서(제어동)"/>
      <sheetName val="표지 (2)"/>
      <sheetName val="PAINT"/>
      <sheetName val="SUMMARY"/>
      <sheetName val="99노임기준"/>
      <sheetName val="총집계"/>
      <sheetName val="주경기-오배수"/>
      <sheetName val="2호맨홀공제수량"/>
      <sheetName val="토공총괄집계"/>
      <sheetName val="하수급견적대비"/>
      <sheetName val="1.설계기준"/>
      <sheetName val="기기리스트"/>
      <sheetName val="1,2,3,4,5단위수량"/>
      <sheetName val="sw1"/>
      <sheetName val="W3단면"/>
      <sheetName val="송라터널총괄"/>
      <sheetName val="세목전체"/>
      <sheetName val="20관리비율"/>
      <sheetName val="플랜트 설치"/>
      <sheetName val="견적조건"/>
      <sheetName val="개략"/>
      <sheetName val="plan&amp;section of foundation"/>
      <sheetName val="pile bearing capa &amp; arrenge"/>
      <sheetName val="design load"/>
      <sheetName val="working load at the btm ft."/>
      <sheetName val="stability check"/>
      <sheetName val="design criteria"/>
      <sheetName val="안산기계장치"/>
      <sheetName val="TEL"/>
      <sheetName val="설계예시"/>
      <sheetName val="FILE1"/>
      <sheetName val="돌담교_상부수량"/>
      <sheetName val="CON기초"/>
      <sheetName val="SAP_INPUT"/>
      <sheetName val="6호기"/>
      <sheetName val="건축명"/>
      <sheetName val="기계명"/>
      <sheetName val="전기명"/>
      <sheetName val="토목명"/>
      <sheetName val="설계기준"/>
      <sheetName val="내역1"/>
      <sheetName val="단중표"/>
      <sheetName val="구체"/>
      <sheetName val="좌측날개벽"/>
      <sheetName val="우측날개벽"/>
      <sheetName val="setup"/>
      <sheetName val="시설물단가표"/>
      <sheetName val="노무비단가표"/>
      <sheetName val="기초자료입력"/>
      <sheetName val="품셈"/>
      <sheetName val="인부임"/>
      <sheetName val="원가+내역"/>
      <sheetName val="선정요령"/>
      <sheetName val="시선유도표지집계표"/>
      <sheetName val="중기사용료"/>
      <sheetName val="2002하반기노임기준"/>
      <sheetName val="단가 (2)"/>
      <sheetName val="절대삭제금지"/>
      <sheetName val="시운전연료"/>
      <sheetName val="b_balju"/>
      <sheetName val="98수문일위"/>
      <sheetName val="수량증감표"/>
      <sheetName val="터파기운반비산출"/>
      <sheetName val="산적토운반비산출"/>
      <sheetName val="적용단가"/>
      <sheetName val="비교1"/>
      <sheetName val="Sheet4"/>
      <sheetName val="구의33고"/>
      <sheetName val="(A)내역서"/>
      <sheetName val="연장및면적(좌측)"/>
      <sheetName val="slurrywall설계가"/>
      <sheetName val="1차 내역서"/>
      <sheetName val="할증"/>
      <sheetName val="확약서"/>
      <sheetName val="SORCE1"/>
      <sheetName val="물가대비표"/>
      <sheetName val="Sheet2 (2)"/>
      <sheetName val="건축내역서 (경제상무실)"/>
      <sheetName val="수산(당)"/>
      <sheetName val="화설내"/>
      <sheetName val="기초코드"/>
      <sheetName val="토목검측서"/>
      <sheetName val="9811"/>
      <sheetName val="SG"/>
      <sheetName val="신호등일위대가"/>
      <sheetName val="흄관기초"/>
      <sheetName val="하조서"/>
      <sheetName val="database"/>
      <sheetName val="98NS-N"/>
      <sheetName val="몰탈"/>
      <sheetName val="집수정(600-700)"/>
      <sheetName val="내역서01"/>
      <sheetName val="1.수인터널"/>
      <sheetName val="프랜트면허"/>
      <sheetName val="오수주요자재"/>
      <sheetName val="조건"/>
      <sheetName val="DATA 입력란"/>
      <sheetName val="1. 설계조건 2.단면가정 3. 하중계산"/>
      <sheetName val="T13(P68~72,78)"/>
      <sheetName val="MAT"/>
      <sheetName val="연도별cash"/>
      <sheetName val="대비표"/>
      <sheetName val="1_설계조건"/>
      <sheetName val="archi(본사)"/>
      <sheetName val="접합수량(피벗)"/>
      <sheetName val="대공종"/>
      <sheetName val="하도급원가계산총괄표(식재)"/>
      <sheetName val="각사별공사비분개 "/>
      <sheetName val="직재"/>
      <sheetName val="상부집계표"/>
      <sheetName val="관급"/>
      <sheetName val="일위대가(1)"/>
      <sheetName val="이름정의"/>
      <sheetName val="초기화면1"/>
      <sheetName val="유별자산배수"/>
      <sheetName val="토공"/>
      <sheetName val="2.2.2입적표"/>
      <sheetName val="Sheet17"/>
      <sheetName val="가로등내역서"/>
      <sheetName val="내력서"/>
      <sheetName val="신규 수주분(사용자 정의)"/>
      <sheetName val="DATA2000"/>
      <sheetName val="공사비예산서(토목분)"/>
      <sheetName val="식재일위대가"/>
      <sheetName val="원가입력"/>
      <sheetName val="7.PILE  (돌출)"/>
      <sheetName val="손익분석"/>
      <sheetName val="일위대가(건축)"/>
      <sheetName val="직공비"/>
      <sheetName val="일반부표"/>
      <sheetName val="실행내역(10.13)"/>
      <sheetName val="도급"/>
      <sheetName val="대전가오_견출_집계표"/>
      <sheetName val="공사"/>
      <sheetName val="작업입력"/>
      <sheetName val="2003상반기노임기준"/>
      <sheetName val="POL6차-PIPING"/>
      <sheetName val="b_balju_cho"/>
      <sheetName val="거래처등록"/>
      <sheetName val="참고자료"/>
      <sheetName val="단가대비표"/>
      <sheetName val="2.가정단면"/>
      <sheetName val="사급자재"/>
      <sheetName val="방음벽기초"/>
      <sheetName val="노무비단가"/>
      <sheetName val="2.토목공사"/>
      <sheetName val="기본일위"/>
      <sheetName val="중동공구"/>
      <sheetName val="안전장치"/>
      <sheetName val="건물철거"/>
      <sheetName val="기타배수구조물깨기-단위수량"/>
      <sheetName val="BOX-1510"/>
      <sheetName val="내역을"/>
      <sheetName val="신규보류입력"/>
      <sheetName val="입력"/>
      <sheetName val="단면치수"/>
      <sheetName val="수로BOX"/>
      <sheetName val="수량"/>
      <sheetName val="단가산출2"/>
      <sheetName val="단가산출1"/>
      <sheetName val="실행견적"/>
      <sheetName val="전기단가조사서"/>
      <sheetName val="배수철근"/>
      <sheetName val="용역비내역-진짜"/>
      <sheetName val="일위단위"/>
      <sheetName val="공사비집계"/>
      <sheetName val="설계"/>
      <sheetName val="EACT10"/>
      <sheetName val="GI-LIST"/>
      <sheetName val="파일의이용"/>
      <sheetName val="음성방향"/>
      <sheetName val="산출기준자료"/>
      <sheetName val="구역화물"/>
      <sheetName val="단위목록"/>
      <sheetName val="시험비"/>
      <sheetName val="청 구"/>
      <sheetName val="설계산출기초"/>
      <sheetName val="날개벽(TYPE2)"/>
      <sheetName val="고유코드_설계"/>
      <sheetName val="도기류"/>
      <sheetName val="내역갑지"/>
      <sheetName val="A-8 PD(도로중앙)"/>
      <sheetName val="9-1차이내역"/>
      <sheetName val="BSD (2)"/>
      <sheetName val="일반수량총괄집계"/>
      <sheetName val="차선도색-연장,수량(1)"/>
      <sheetName val="호프"/>
      <sheetName val="토목(용인)"/>
      <sheetName val="물가시세"/>
      <sheetName val="공내역"/>
      <sheetName val="사  업  비  수  지  예  산  서"/>
      <sheetName val="터파기단면도(보도)"/>
      <sheetName val="현장관리비참조"/>
      <sheetName val="다곡2교"/>
      <sheetName val="포장복구집계"/>
      <sheetName val="흙쌓기도수로설치현황"/>
      <sheetName val="관접합및부설"/>
      <sheetName val="시점교대"/>
      <sheetName val="설계가"/>
      <sheetName val="현금흐름"/>
      <sheetName val="Baby일위대가"/>
      <sheetName val="남양내역"/>
      <sheetName val="상 부"/>
      <sheetName val="현장소운반"/>
      <sheetName val="관구보호몰탈"/>
      <sheetName val="중간"/>
      <sheetName val="BOX 본체"/>
      <sheetName val="개요"/>
      <sheetName val="전기일위목록"/>
      <sheetName val="6월 출고 일일보고"/>
      <sheetName val="증감대비표"/>
      <sheetName val="4.하중산정"/>
      <sheetName val="공통비(전체)"/>
      <sheetName val="제수변 수량집계표(보통)"/>
      <sheetName val="공기압축기실"/>
      <sheetName val="현황산출서"/>
      <sheetName val="수량분배표"/>
      <sheetName val="7-1.인건비"/>
      <sheetName val="1Month+Sheet2!"/>
      <sheetName val="DATA 입력부"/>
      <sheetName val="내역서(중수)"/>
      <sheetName val="Toolbox"/>
      <sheetName val="단가파주4"/>
      <sheetName val="(C)원내역"/>
      <sheetName val="Eq. Mobilization"/>
      <sheetName val="양수장(기계)"/>
      <sheetName val="PROJECT BRIEF(EX.NEW)"/>
      <sheetName val="중기조종사 단위단가"/>
      <sheetName val="전동기"/>
      <sheetName val="7급줄떼공"/>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옹벽수량집계"/>
      <sheetName val="배수통관(좌)"/>
      <sheetName val="B"/>
      <sheetName val="조직표"/>
      <sheetName val="당정동공통이수"/>
      <sheetName val="당정동경상이수"/>
      <sheetName val="CABLE"/>
      <sheetName val="자재테이블"/>
      <sheetName val="전기내역"/>
      <sheetName val="노면표지 수량"/>
      <sheetName val="토공사"/>
      <sheetName val="지하"/>
      <sheetName val="00000"/>
      <sheetName val="옥외등신설"/>
      <sheetName val="저케CV22신설"/>
      <sheetName val="저케CV38신설"/>
      <sheetName val="저케CV8신설"/>
      <sheetName val="접지3종"/>
      <sheetName val="1단계 (2)"/>
      <sheetName val="SANTOGO"/>
      <sheetName val="(1)본선수량집계"/>
      <sheetName val="사유서"/>
      <sheetName val="기초도면제작"/>
      <sheetName val="건축공사집계"/>
      <sheetName val="1.우편집중내역서"/>
      <sheetName val="입찰견적보고서"/>
      <sheetName val="기성부분 내역집계표-기계공사"/>
      <sheetName val="지역"/>
      <sheetName val="기본파일"/>
      <sheetName val="결과조달"/>
      <sheetName val="자재집계 (2)"/>
      <sheetName val="XL4Poppy"/>
      <sheetName val="정거장 설계조건"/>
      <sheetName val="일위총괄"/>
      <sheetName val="신림자금"/>
      <sheetName val="2002년12월"/>
      <sheetName val="1TL종점(1)"/>
      <sheetName val="세부내역서"/>
      <sheetName val="토목-물가"/>
      <sheetName val="제경비산출서"/>
      <sheetName val="선수금"/>
      <sheetName val="목록"/>
      <sheetName val="오수공수량집계표"/>
      <sheetName val="구조물공"/>
      <sheetName val="직종표"/>
      <sheetName val="asd"/>
      <sheetName val="인원배치"/>
      <sheetName val="물푸기"/>
      <sheetName val="전산output"/>
      <sheetName val="배수관산출"/>
      <sheetName val="견적대비 견적서"/>
      <sheetName val="지하시설물작성"/>
      <sheetName val="원"/>
      <sheetName val="유림콘도"/>
      <sheetName val="인공산출"/>
      <sheetName val="환경평가"/>
      <sheetName val="인구"/>
      <sheetName val="load"/>
      <sheetName val="집"/>
      <sheetName val="교통안전시설집계표"/>
      <sheetName val="SHEET"/>
      <sheetName val="실행(1)"/>
      <sheetName val="C3"/>
      <sheetName val="정렬"/>
      <sheetName val="인입관수량총괄"/>
      <sheetName val="안양동교 1안"/>
      <sheetName val="진입로 지세할증산출(다사분기)"/>
      <sheetName val=" FURNACE현설"/>
      <sheetName val="AIR_SHOWER(3인용)"/>
      <sheetName val="8_PILE__(돌출)"/>
      <sheetName val="산근(1)"/>
      <sheetName val="수량산출서 갑지"/>
      <sheetName val="수정시산표"/>
      <sheetName val="지역별수출"/>
      <sheetName val="효동종합건설(주)"/>
      <sheetName val="산출서양식01"/>
      <sheetName val="#4 PSV"/>
      <sheetName val="중기목록표"/>
      <sheetName val="시간당중기사용료"/>
      <sheetName val="효성CB 1P기초"/>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설원"/>
      <sheetName val="준공정산"/>
      <sheetName val="공사비예"/>
      <sheetName val="6.간접공사비 外"/>
      <sheetName val="부하자료"/>
      <sheetName val="인건비"/>
      <sheetName val="RE9604"/>
      <sheetName val="Manmonth(입력)"/>
      <sheetName val="기본단가표"/>
      <sheetName val="청주(철골발주의뢰서)"/>
      <sheetName val="Detail"/>
      <sheetName val="sub"/>
      <sheetName val="eq_data"/>
      <sheetName val="조경수목"/>
      <sheetName val="퇴직공제부금"/>
      <sheetName val="평균노임"/>
      <sheetName val="UEC영화관본공사내역"/>
      <sheetName val="집 계 표"/>
      <sheetName val="일위대가(계측기설치)"/>
      <sheetName val="절취및터파기"/>
      <sheetName val="CPM챠트"/>
      <sheetName val="조작대(1연)"/>
      <sheetName val="토적계산서"/>
      <sheetName val="법면"/>
      <sheetName val="부대공"/>
      <sheetName val="중기일위대가"/>
      <sheetName val="배수공1"/>
      <sheetName val="COMPARISON TABLE"/>
      <sheetName val="부대공Ⅱ"/>
      <sheetName val="견적대비"/>
      <sheetName val="통영LNG입찰현황"/>
      <sheetName val="슬래브"/>
      <sheetName val="토목품셈"/>
      <sheetName val="내역및총괄"/>
      <sheetName val="2.입력sheet"/>
      <sheetName val="M1"/>
      <sheetName val="(3.품질관리 시험 총괄표)"/>
      <sheetName val="토량1-1"/>
      <sheetName val="산출내역서집계표"/>
      <sheetName val="별표 "/>
      <sheetName val="음료실행"/>
      <sheetName val="공량산출서"/>
      <sheetName val="물가시세표"/>
      <sheetName val="1.2.1 마루높이결정"/>
      <sheetName val="&lt;목록&gt;"/>
      <sheetName val="입찰보고"/>
      <sheetName val="단면 _2_"/>
      <sheetName val="옥룡잡비"/>
      <sheetName val="설계변경원가계산총괄표"/>
      <sheetName val="BOILING검토"/>
      <sheetName val="차선도색현황"/>
      <sheetName val="U-TYPE(1)"/>
      <sheetName val="A-4"/>
      <sheetName val="토공총괄표"/>
      <sheetName val="COL"/>
      <sheetName val="상승요인분석"/>
      <sheetName val="식재일위"/>
      <sheetName val="옹벽"/>
      <sheetName val=" 냉각수펌프"/>
      <sheetName val="기자재비"/>
      <sheetName val="전력구구조물산근"/>
      <sheetName val="도로경계블럭연장조서"/>
      <sheetName val="관경별우수관집계"/>
      <sheetName val="현장일반사항"/>
      <sheetName val="원형측구(B-type)"/>
      <sheetName val="변경후-SHEET"/>
      <sheetName val="지주목시비량산출서"/>
      <sheetName val="DIAPHRAGM"/>
      <sheetName val="산근(PE,300)"/>
      <sheetName val="특2호하천산근"/>
      <sheetName val="특2호부관하천산근"/>
      <sheetName val="2011.(4)"/>
      <sheetName val="Pier 3"/>
      <sheetName val="※참고자료※"/>
      <sheetName val="원하도급내역서(당초)"/>
      <sheetName val="전력"/>
      <sheetName val="대운산출"/>
      <sheetName val="소방현물"/>
      <sheetName val="도장수량(하1)"/>
      <sheetName val="주형"/>
      <sheetName val="BOX전기내역"/>
      <sheetName val="소운반"/>
      <sheetName val="단가(1)"/>
      <sheetName val="참조M"/>
      <sheetName val="지구단위계획"/>
      <sheetName val="ASP"/>
      <sheetName val="예산작성기준(전기)"/>
      <sheetName val="SLIDES"/>
      <sheetName val="단가(반정1교-원주)"/>
      <sheetName val="Sheet10"/>
      <sheetName val="간지9)"/>
      <sheetName val="수정내역서"/>
      <sheetName val="공사내역"/>
      <sheetName val="자재목록"/>
      <sheetName val="BOX(1.5X1.5)"/>
      <sheetName val="PD-5(직선)"/>
      <sheetName val="일반공사"/>
      <sheetName val="웅진교-S2"/>
      <sheetName val="기계시공"/>
      <sheetName val="우수관"/>
      <sheetName val="인천제철"/>
      <sheetName val="PAD TR보호대기초"/>
      <sheetName val="가로등기초"/>
      <sheetName val="기계경비일람"/>
      <sheetName val="별총"/>
      <sheetName val="BID9697"/>
      <sheetName val="관경"/>
      <sheetName val="토목내역"/>
      <sheetName val="시가지우회도로공내역서"/>
      <sheetName val="o현장경비"/>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몰탈콘크리트"/>
      <sheetName val="지급자재조서"/>
      <sheetName val="주식"/>
      <sheetName val="집계표(육상)"/>
      <sheetName val="조건표"/>
      <sheetName val="Sheet15"/>
      <sheetName val="하중"/>
      <sheetName val="소업1교"/>
      <sheetName val="노무비계"/>
      <sheetName val="sheeet2"/>
      <sheetName val="plan&amp;section_of_foundation"/>
      <sheetName val="working_load_at_the_btm_ft_"/>
      <sheetName val="stability_check"/>
      <sheetName val="design_criteria"/>
      <sheetName val="design_load"/>
      <sheetName val="상수도공-간지"/>
      <sheetName val="품의"/>
      <sheetName val="재집"/>
      <sheetName val="주요자재집계표"/>
      <sheetName val="예상"/>
      <sheetName val="통합"/>
      <sheetName val="맨홀평균높이"/>
      <sheetName val="종배수관(신)"/>
      <sheetName val="적용단위길이"/>
      <sheetName val="종배수관면벽신"/>
      <sheetName val="계단"/>
      <sheetName val="터널구조물산근"/>
      <sheetName val="type-F"/>
      <sheetName val="WEON"/>
      <sheetName val="유림총괄"/>
      <sheetName val="바닥판(1)"/>
      <sheetName val="설계기준 및 하중계산"/>
      <sheetName val="11.자재단가"/>
      <sheetName val="공종별수량집계"/>
      <sheetName val="중기집계"/>
      <sheetName val="예산대비"/>
      <sheetName val="현장관리비"/>
      <sheetName val="산근목록"/>
      <sheetName val="슬래브(유곡)"/>
      <sheetName val="0226"/>
      <sheetName val="은행"/>
      <sheetName val="입력시트"/>
      <sheetName val="공사현황"/>
      <sheetName val="수량산출근거"/>
      <sheetName val="수로단위수량"/>
      <sheetName val="계산서(곡선부)"/>
      <sheetName val="-치수표(곡선부)"/>
      <sheetName val="설정"/>
      <sheetName val="전차선로 물량표"/>
      <sheetName val="기계내역"/>
      <sheetName val="품셈총괄표"/>
      <sheetName val="FOOTING단면력"/>
      <sheetName val="대정2공구"/>
      <sheetName val="단위량당중기"/>
      <sheetName val="P3"/>
      <sheetName val="GAEYO"/>
      <sheetName val="SUMDO"/>
      <sheetName val="ENDDO"/>
      <sheetName val="PLDB"/>
      <sheetName val="AAA"/>
      <sheetName val="M-HOUR"/>
      <sheetName val="공기"/>
      <sheetName val="집계"/>
      <sheetName val="포장직선구간"/>
      <sheetName val="맨홀토공수량"/>
      <sheetName val="Macro(차단기)"/>
      <sheetName val="분전함신설"/>
      <sheetName val="접지1종"/>
      <sheetName val="BOX-1515"/>
      <sheetName val="맨홀수량산출"/>
      <sheetName val="3CHBDC"/>
      <sheetName val="간접비내역-1"/>
      <sheetName val="기둥"/>
      <sheetName val="저판(버림100)"/>
      <sheetName val="계화배수"/>
      <sheetName val="국공유지및사유지"/>
      <sheetName val="inter"/>
      <sheetName val="DESCRIPTION"/>
      <sheetName val="내역(전체)"/>
      <sheetName val="석축"/>
      <sheetName val="예산내역서"/>
      <sheetName val="수목표준대가"/>
      <sheetName val="BOQ"/>
      <sheetName val="2000년하반기"/>
      <sheetName val="Dike for 49T03 &amp; 49T04"/>
      <sheetName val="Dike for 49T02, 05~07, 19 (1)"/>
      <sheetName val="wk prgs"/>
      <sheetName val="Berm"/>
      <sheetName val="M_DB"/>
      <sheetName val="TYPE"/>
      <sheetName val="costing_FE"/>
      <sheetName val="공종집계"/>
      <sheetName val="화단 철거"/>
      <sheetName val="수지예산"/>
      <sheetName val="Sheet6"/>
      <sheetName val="북방3터널"/>
      <sheetName val="전계가"/>
      <sheetName val="공통부대비"/>
      <sheetName val="추정공사비_산출내역1.xlsx"/>
      <sheetName val="EQ"/>
      <sheetName val="약품설비"/>
      <sheetName val="COPING-1"/>
      <sheetName val="역T형교대-2수량"/>
      <sheetName val="변화치수"/>
      <sheetName val="부속동"/>
      <sheetName val="밸브설치"/>
      <sheetName val="관로토공"/>
      <sheetName val="Model"/>
      <sheetName val="CONSTRUCTION COMPONENT"/>
      <sheetName val="접속 SLAB,BRACKET 설계"/>
      <sheetName val="우수"/>
      <sheetName val="cable data1"/>
      <sheetName val="중기비"/>
      <sheetName val="IMPEADENCE MAP 취수장"/>
      <sheetName val="평균터파기"/>
      <sheetName val="Sheet16"/>
      <sheetName val="Sheet14"/>
      <sheetName val="부하"/>
      <sheetName val="APT"/>
      <sheetName val="Sheet13"/>
      <sheetName val="1호-아(오)0.4"/>
      <sheetName val="EP0618"/>
      <sheetName val="빌딩 안내"/>
      <sheetName val="공정별 수량산출서"/>
      <sheetName val="일반시방서"/>
      <sheetName val="일위대가(조경)"/>
      <sheetName val="자재 및 폐기물견적(2008)"/>
      <sheetName val="대우단가(풍산)"/>
      <sheetName val="내역서_1"/>
      <sheetName val="1_우편집중내역서"/>
      <sheetName val="1_설계기준"/>
      <sheetName val="신규_수주분(사용자_정의)"/>
      <sheetName val="pile_bearing_capa_&amp;_arrenge"/>
      <sheetName val="플랜트_설치"/>
      <sheetName val="DATA_입력란"/>
      <sheetName val="2_가정단면"/>
      <sheetName val="표지_(2)"/>
      <sheetName val="COMPARISON_TABLE"/>
      <sheetName val="건축집계"/>
      <sheetName val="옥내아파트(전기)"/>
      <sheetName val="입력값"/>
      <sheetName val="측구공"/>
      <sheetName val="결재갑지"/>
      <sheetName val="BOX(1_5X1_5)"/>
      <sheetName val="2_입력sheet"/>
      <sheetName val="(3_품질관리_시험_총괄표)"/>
      <sheetName val="별표_"/>
      <sheetName val="7_PILE__(돌출)"/>
      <sheetName val="종단계산"/>
      <sheetName val="J直材4"/>
      <sheetName val="구조물공위치조서"/>
      <sheetName val="영동(D)"/>
      <sheetName val="AC포장수량"/>
      <sheetName val="기본DATA"/>
      <sheetName val="예가표"/>
      <sheetName val="간접비계산"/>
      <sheetName val="자재 집계표"/>
      <sheetName val="가정급수관"/>
      <sheetName val="1-1"/>
      <sheetName val="2. 공원조도"/>
      <sheetName val="CABLE SIZE-3"/>
      <sheetName val="음봉방향"/>
      <sheetName val="현장별계약현황('98.10.31)"/>
      <sheetName val="점수계산1-2"/>
      <sheetName val="TYPE1"/>
      <sheetName val="배수내역 (2)"/>
      <sheetName val="원가&amp;하도급원가"/>
      <sheetName val="2-1. 경관조명 내역총괄표"/>
      <sheetName val="공사비 증감 내역서"/>
      <sheetName val="Macro2"/>
      <sheetName val="년도별노임표"/>
      <sheetName val="건축일위"/>
      <sheetName val="그라우팅일위"/>
      <sheetName val="문산방향-교대(A2)"/>
      <sheetName val="건축내역서"/>
      <sheetName val="설비내역서"/>
      <sheetName val="전기내역서"/>
      <sheetName val="예산명세서"/>
      <sheetName val="토공개요"/>
      <sheetName val="초"/>
      <sheetName val="토공개요C"/>
      <sheetName val="정공공사"/>
      <sheetName val="관경별내역서"/>
      <sheetName val="도로"/>
      <sheetName val="pier-1"/>
      <sheetName val="설계변경총괄표(계산식)"/>
      <sheetName val=" 상부공통집계(총괄)"/>
      <sheetName val="중기단가LIST"/>
      <sheetName val="산출기준"/>
      <sheetName val="개별직종노임"/>
      <sheetName val="엔지니어링노임"/>
      <sheetName val="A2"/>
      <sheetName val="2"/>
      <sheetName val="각형맨홀"/>
      <sheetName val="격점수량"/>
      <sheetName val="II손익관리"/>
      <sheetName val="기존건물 깨기원단위"/>
      <sheetName val="시장성초안camera"/>
      <sheetName val="장비종합부표"/>
      <sheetName val="집계표_식재"/>
      <sheetName val="부표"/>
      <sheetName val="골조시행"/>
      <sheetName val="건축계약내역"/>
      <sheetName val="종형증설공"/>
      <sheetName val="노임단가 (2)"/>
      <sheetName val="개별직종노임단가(2003.9)"/>
      <sheetName val="적용기준"/>
      <sheetName val="tggwan(mac)"/>
      <sheetName val="설계설명서"/>
      <sheetName val="투찰"/>
      <sheetName val="L_RPTB02_01"/>
      <sheetName val="AS포장복구 "/>
      <sheetName val="준공조서"/>
      <sheetName val="공사준공계"/>
      <sheetName val="준공검사보고서"/>
      <sheetName val="실행(ALT1)"/>
      <sheetName val="경비_원본"/>
      <sheetName val="DATE2001"/>
      <sheetName val="기본데이타입력"/>
      <sheetName val="보도교산출근거"/>
      <sheetName val="HVAC"/>
      <sheetName val="가감수량"/>
      <sheetName val="EQUIP LIST"/>
      <sheetName val="1구간FRP수량산출"/>
      <sheetName val="총 원가계산"/>
      <sheetName val="목포방향"/>
      <sheetName val="노무자도장2"/>
      <sheetName val="위생"/>
      <sheetName val="noyim"/>
      <sheetName val="99노임단가"/>
      <sheetName val="준비공"/>
      <sheetName val="목교수량산출"/>
      <sheetName val="터널굴착단산"/>
      <sheetName val="COVER"/>
      <sheetName val="철근량 산정"/>
      <sheetName val="구분표"/>
      <sheetName val="개거산출내역"/>
      <sheetName val="공종별자재"/>
      <sheetName val="방수"/>
      <sheetName val="포장자재집계표"/>
      <sheetName val="종배수단위_CON기초"/>
      <sheetName val="참여현황 (직원)"/>
      <sheetName val="슬래브 -연속(3경간)"/>
      <sheetName val="배수공수집"/>
      <sheetName val="산출3-동력"/>
      <sheetName val="산출4-전등"/>
      <sheetName val="운임료"/>
      <sheetName val="물가단가"/>
      <sheetName val="제표일위대가"/>
      <sheetName val="208-238"/>
      <sheetName val="시노501"/>
      <sheetName val="5사남"/>
      <sheetName val="학습율"/>
      <sheetName val="캔개발배경"/>
      <sheetName val="캔판매목표"/>
      <sheetName val="시장"/>
      <sheetName val="손익"/>
      <sheetName val="일정표"/>
      <sheetName val="마케팅"/>
      <sheetName val="추정손익"/>
      <sheetName val="할당"/>
      <sheetName val="실적"/>
      <sheetName val="제목"/>
      <sheetName val="원가,목표"/>
      <sheetName val="판매"/>
      <sheetName val="판촉"/>
      <sheetName val="협조"/>
      <sheetName val="지수"/>
      <sheetName val="인제내역"/>
      <sheetName val="1~9 하중계산"/>
      <sheetName val="노.표-조"/>
      <sheetName val="단관데이터"/>
      <sheetName val="이형관데이터"/>
      <sheetName val="가설공사비"/>
      <sheetName val="도로구조공사비"/>
      <sheetName val="도로토공공사비"/>
      <sheetName val="여수토공사비"/>
      <sheetName val="철거현황"/>
      <sheetName val="내역- CCTV"/>
      <sheetName val="D"/>
      <sheetName val="설비공사(4)"/>
      <sheetName val="연동내역"/>
      <sheetName val="건설성적"/>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고창방향"/>
      <sheetName val="토공분배표"/>
      <sheetName val="산출2-전력"/>
      <sheetName val="산출9-TRAY"/>
      <sheetName val="아파트"/>
      <sheetName val="부대시설"/>
      <sheetName val="포장집계"/>
      <sheetName val="포장연장"/>
      <sheetName val="견적1"/>
      <sheetName val="대3류 "/>
      <sheetName val="교대철근집계"/>
      <sheetName val="단가비교표"/>
      <sheetName val="단가(자재)"/>
      <sheetName val="단가(노임)"/>
      <sheetName val="기초목록"/>
      <sheetName val="3-구교-오리지날"/>
      <sheetName val="입력(K0)"/>
      <sheetName val="장비"/>
      <sheetName val="총_구조물공"/>
      <sheetName val="001"/>
      <sheetName val="2F 회의실견적(5_14 일대)"/>
      <sheetName val="전등수량산출"/>
      <sheetName val="산정표"/>
      <sheetName val="CONCRETE"/>
      <sheetName val="정의"/>
      <sheetName val="견적갑지"/>
      <sheetName val="물량내역"/>
      <sheetName val="대구은행"/>
      <sheetName val="DHEQSUPT"/>
      <sheetName val="(X)품셈집계"/>
      <sheetName val="돌담교_상부수량1"/>
      <sheetName val="2_토목공사"/>
      <sheetName val="_상부공통집계(총괄)"/>
      <sheetName val="주공 갑지"/>
      <sheetName val="잡비계산"/>
      <sheetName val="기초수량자료"/>
      <sheetName val="본문"/>
      <sheetName val="2.대외공문"/>
      <sheetName val="노임DB"/>
      <sheetName val="PL단가산정"/>
      <sheetName val="그림"/>
      <sheetName val="그림2"/>
      <sheetName val="1.토공"/>
      <sheetName val="노임자재단가"/>
      <sheetName val="내역서(도급)"/>
      <sheetName val="BS2"/>
      <sheetName val="1.견적보고서"/>
      <sheetName val="분전반계산서(석관)"/>
      <sheetName val="검사원"/>
      <sheetName val="준공조서갑지"/>
      <sheetName val="자재단가_사급"/>
      <sheetName val="중기적산목록"/>
      <sheetName val="01노임적용기준"/>
      <sheetName val="건설사업관리 공제요율"/>
      <sheetName val="건설공사 감리원 배치기준"/>
      <sheetName val="책임감리 공제요율"/>
      <sheetName val="소방"/>
      <sheetName val="경율산정.XLS"/>
      <sheetName val="GT 1050x650"/>
      <sheetName val="VXXXXXX"/>
      <sheetName val="Site Expenses"/>
      <sheetName val="계양가시설"/>
      <sheetName val="1000 DB구축 부표"/>
      <sheetName val="환율CHANGE"/>
      <sheetName val="낙찰표"/>
      <sheetName val="공용(현대건설공구)"/>
      <sheetName val="현대건설공구(UNIT)"/>
      <sheetName val="낙석방지수량"/>
      <sheetName val="일위대가_가설_"/>
      <sheetName val="금액"/>
      <sheetName val="PI"/>
      <sheetName val="원가계산하도"/>
      <sheetName val="설내역서 "/>
      <sheetName val="공사설명서"/>
      <sheetName val="1차설계변경내역"/>
      <sheetName val="11.1 단면hwp"/>
      <sheetName val="앵커구조계산"/>
      <sheetName val="직접경비"/>
      <sheetName val="직접인건비"/>
      <sheetName val="제경비율"/>
      <sheetName val="공사명입력"/>
      <sheetName val="근로자자료입력"/>
      <sheetName val="수주추정"/>
      <sheetName val="배수공 주요자재 집계표"/>
      <sheetName val="단위수량산출"/>
      <sheetName val="상호참고자료"/>
      <sheetName val="발주처자료입력"/>
      <sheetName val="회사기본자료"/>
      <sheetName val="하자보증자료"/>
      <sheetName val="기술자관련자료"/>
      <sheetName val="총괄서"/>
      <sheetName val="연결임시"/>
      <sheetName val="내역_FILE"/>
      <sheetName val="출장내역"/>
      <sheetName val="사각맨홀"/>
      <sheetName val="자재"/>
      <sheetName val="토목공사"/>
      <sheetName val="포장재료집계표"/>
      <sheetName val="내역서 (2)"/>
      <sheetName val="약전설비"/>
      <sheetName val="달서천-대비"/>
      <sheetName val="탄성1"/>
      <sheetName val="옹벽공 수량집계표"/>
      <sheetName val="교사기준면적(중)"/>
      <sheetName val="공사분석"/>
      <sheetName val="연속벽현황"/>
      <sheetName val="단"/>
      <sheetName val="원유_BANK"/>
      <sheetName val="특수선일위대가"/>
      <sheetName val="횡배수관집현황(2공구)"/>
      <sheetName val="시화점실행"/>
      <sheetName val="전 기"/>
      <sheetName val="해외(원화)"/>
      <sheetName val="설계내역"/>
      <sheetName val="조견표"/>
      <sheetName val="내역(신례)"/>
      <sheetName val="공사품의서"/>
      <sheetName val="경영상태"/>
      <sheetName val="(당평)자재"/>
      <sheetName val="당초명세(평)"/>
      <sheetName val="부대tu"/>
      <sheetName val="구조물공집계"/>
      <sheetName val="중요"/>
      <sheetName val="총내역서"/>
      <sheetName val="중강당 내역"/>
      <sheetName val="인원투입"/>
      <sheetName val="공비현2"/>
      <sheetName val="도급내역"/>
      <sheetName val="물집"/>
      <sheetName val="도급금액"/>
      <sheetName val="재노경"/>
      <sheetName val="단가조건(02년)"/>
      <sheetName val="GR"/>
      <sheetName val="평내중"/>
      <sheetName val="06 일위대가목록"/>
      <sheetName val="감액총괄표"/>
      <sheetName val="시점경사로"/>
      <sheetName val="하도급 검토"/>
      <sheetName val="보도포장연장조서-표준차도부"/>
      <sheetName val="표준차도부연장조서-ASP"/>
      <sheetName val="부표총괄"/>
      <sheetName val="포장공자재집계표"/>
      <sheetName val="콘크리트타설집계표"/>
      <sheetName val="사통"/>
      <sheetName val="수량산출서-2"/>
      <sheetName val="단가조정표"/>
      <sheetName val="계림(함평)"/>
      <sheetName val="계림(장성)"/>
      <sheetName val="산수배수"/>
      <sheetName val="이음개소"/>
      <sheetName val="4.내진설계"/>
      <sheetName val=" ｹ-ﾌﾞﾙ"/>
      <sheetName val="3BL공동구_수량1"/>
      <sheetName val="3_공통공사대비"/>
      <sheetName val="9_정착구_보강"/>
      <sheetName val="방배동내역_(총괄)"/>
      <sheetName val="단가_(2)"/>
      <sheetName val="1차_내역서"/>
      <sheetName val="전선_및_전선관"/>
      <sheetName val="배관배선_단가조사"/>
      <sheetName val="환경기계공정표_(3)"/>
      <sheetName val="1__설계조건_2_단면가정_3__하중계산"/>
      <sheetName val="BSD_(2)"/>
      <sheetName val="96보완계획7_12"/>
      <sheetName val="사__업__비__수__지__예__산__서"/>
      <sheetName val="1차"/>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포장공수량집계표"/>
      <sheetName val="상행-교대(A1-A2)"/>
      <sheetName val="집수A"/>
      <sheetName val="VII-2현장경비"/>
      <sheetName val="Ⅴ-2.공종별내역"/>
      <sheetName val="공사비"/>
      <sheetName val="연도손익"/>
      <sheetName val="회수금"/>
      <sheetName val="대체용지"/>
      <sheetName val="건자이자"/>
      <sheetName val="내부매출원가"/>
      <sheetName val="지구 리스트"/>
      <sheetName val="용지비"/>
      <sheetName val="용역단가"/>
      <sheetName val="1.CB"/>
      <sheetName val="변수"/>
      <sheetName val="세금자료"/>
      <sheetName val="골재집계"/>
      <sheetName val="-레미콘집계"/>
      <sheetName val="자갈,시멘트,모래산출"/>
      <sheetName val="-철근집계"/>
      <sheetName val="포장재료(1)"/>
      <sheetName val="-흄관집계"/>
      <sheetName val="4.2.1 마루높이 검토"/>
      <sheetName val="반포2차"/>
      <sheetName val="첨"/>
      <sheetName val="List"/>
      <sheetName val="가열로SW"/>
      <sheetName val="03전반노무비"/>
      <sheetName val="3.하중계산"/>
      <sheetName val="순공사비"/>
      <sheetName val="단 box"/>
      <sheetName val="계측제어설비"/>
      <sheetName val="지급(1)"/>
      <sheetName val="자재비"/>
      <sheetName val="포장공수량집계"/>
      <sheetName val="폐기물"/>
      <sheetName val="기계"/>
      <sheetName val="협력업체"/>
      <sheetName val="설계명세서(종합)"/>
      <sheetName val="소요자재"/>
      <sheetName val="노무산출서"/>
      <sheetName val="울산자동제어"/>
      <sheetName val="교통대책내역"/>
      <sheetName val="sst,stl창호"/>
      <sheetName val="ETC"/>
      <sheetName val="A4"/>
      <sheetName val="45,46"/>
      <sheetName val="J형측구단위수량"/>
      <sheetName val="품종별월계"/>
      <sheetName val="전신환매도율"/>
      <sheetName val="특별교실"/>
      <sheetName val="맨홀수량산출(A-LINE)"/>
      <sheetName val="기존포장깨기"/>
      <sheetName val="석축헐기"/>
      <sheetName val="암거단위-1련"/>
      <sheetName val="A 견적"/>
      <sheetName val="집수정"/>
      <sheetName val="HRSG SMALL07220"/>
      <sheetName val="투입비"/>
      <sheetName val="pier(각형)"/>
      <sheetName val="인부노임"/>
      <sheetName val="단가산출서(기계)"/>
      <sheetName val="배관단가조사서"/>
      <sheetName val="지장물 철거 물량 산출서"/>
      <sheetName val="민감도"/>
      <sheetName val="노면및방향"/>
      <sheetName val="P4-C"/>
      <sheetName val="일위_파일"/>
      <sheetName val="05-원가계산"/>
      <sheetName val="토공정보"/>
      <sheetName val="노임 및 중기단가"/>
      <sheetName val="5수지"/>
      <sheetName val="수질정화시설"/>
      <sheetName val="청_구"/>
      <sheetName val="1_수인터널"/>
      <sheetName val="상_부"/>
      <sheetName val="공사비_증감_내역서"/>
      <sheetName val="Sheet2_(2)"/>
      <sheetName val="PROJECT_BRIEF(EX_NEW)"/>
      <sheetName val="Site_Expenses"/>
      <sheetName val="4차원가계산서"/>
      <sheetName val="골막이(야매)"/>
      <sheetName val="설-원가"/>
      <sheetName val="일위대가-1"/>
      <sheetName val="수량명세서"/>
      <sheetName val="가계부"/>
      <sheetName val="제품목록"/>
      <sheetName val="매입매출관리"/>
      <sheetName val="Sheet22"/>
      <sheetName val="08-공사비총괄표"/>
      <sheetName val="01-적용기준"/>
      <sheetName val="화전내"/>
      <sheetName val="투찰추정"/>
      <sheetName val="전기혼잡제경비(45)"/>
      <sheetName val="소방사항"/>
      <sheetName val="ELECTRIC"/>
      <sheetName val="구성비"/>
      <sheetName val="안전시설"/>
      <sheetName val="앵커설치(590)"/>
      <sheetName val="교대(A1-A2)"/>
      <sheetName val="화해(함평)"/>
      <sheetName val="화해(장성)"/>
      <sheetName val="7-2"/>
      <sheetName val="중기손료집계(1209)"/>
      <sheetName val="전체내역서"/>
      <sheetName val="흙막이 개산견적"/>
      <sheetName val="기본"/>
      <sheetName val="견적대비표"/>
      <sheetName val="기계경비및산출근거서"/>
      <sheetName val="A4288"/>
      <sheetName val="BJJIN"/>
      <sheetName val="일위집계표"/>
      <sheetName val="단가목록"/>
      <sheetName val="산출내역(K2)"/>
      <sheetName val="말뚝기초(안정검토)-외측"/>
      <sheetName val="예산"/>
      <sheetName val="4 공통갑지"/>
      <sheetName val="난방방식분류"/>
      <sheetName val="공사정보입력"/>
      <sheetName val="적용(기계)"/>
      <sheetName val="1-1평균터파기고(1)"/>
      <sheetName val="단가산출서"/>
      <sheetName val="공정data"/>
      <sheetName val="인건비 "/>
      <sheetName val="설계내역2"/>
      <sheetName val="공종단가"/>
      <sheetName val="증감대비"/>
      <sheetName val="배지거총재료집계표"/>
      <sheetName val="cal"/>
      <sheetName val="1_CB"/>
      <sheetName val="옹벽공_수량집계표"/>
      <sheetName val="A-8_PD(도로중앙)"/>
      <sheetName val="Flaer_Area"/>
      <sheetName val="건축내역서_(경제상무실)"/>
      <sheetName val="설내역서_"/>
      <sheetName val="일위산출"/>
      <sheetName val="금호"/>
      <sheetName val="법면단"/>
      <sheetName val="1공구내역서(1)"/>
      <sheetName val="수토공단위당"/>
      <sheetName val="이름"/>
      <sheetName val="급여표"/>
      <sheetName val="직원투입계획"/>
      <sheetName val="쇠(1)"/>
      <sheetName val="가격(3)"/>
      <sheetName val="어음수표추가테스트"/>
      <sheetName val="90.03실행 "/>
      <sheetName val="1차기성"/>
      <sheetName val="코스모공장 (어음)"/>
      <sheetName val="3"/>
      <sheetName val="4"/>
      <sheetName val="6"/>
      <sheetName val="집행안"/>
      <sheetName val="가로등설치"/>
      <sheetName val="공사비_NDE"/>
      <sheetName val="업무처리전"/>
      <sheetName val="노단"/>
      <sheetName val="단산"/>
      <sheetName val="명세"/>
      <sheetName val="일대"/>
      <sheetName val="아파트 내역"/>
      <sheetName val="TOSHIBA-Structure"/>
      <sheetName val="포집"/>
      <sheetName val="원가계산서 "/>
      <sheetName val="(2)자금(신용)"/>
      <sheetName val="개별직종노임단가(2005.1)"/>
      <sheetName val="細目"/>
      <sheetName val="15-1)VE제안서(유형2,4)"/>
      <sheetName val="01"/>
      <sheetName val="공통가설(기준안)"/>
      <sheetName val="지장물헐기조서"/>
      <sheetName val="입출재고현황 (2)"/>
      <sheetName val="가설"/>
      <sheetName val="일람표"/>
      <sheetName val="신축(단위)"/>
      <sheetName val="배수관토공산출"/>
      <sheetName val="형질변경"/>
      <sheetName val="경비"/>
      <sheetName val="보안등"/>
      <sheetName val="단가산출서 (2)"/>
      <sheetName val="비품"/>
      <sheetName val="새공통(96임금인상기준)"/>
      <sheetName val="gyun"/>
      <sheetName val="관일"/>
      <sheetName val="하도급계획"/>
      <sheetName val="단가조사표"/>
      <sheetName val="설계내역서(기계)"/>
      <sheetName val="1.3.1절점좌표"/>
      <sheetName val="1.1설계기준"/>
      <sheetName val="6차2회변경내역서"/>
      <sheetName val="견적보고"/>
      <sheetName val="제잡비계산"/>
      <sheetName val="16-1"/>
      <sheetName val="직접경비호표"/>
      <sheetName val="내역서1"/>
      <sheetName val="기본가정"/>
      <sheetName val="주안3차A-A"/>
      <sheetName val="제조원가"/>
      <sheetName val="관로조서"/>
      <sheetName val="산출근거(수정)"/>
      <sheetName val="기별(종합)"/>
      <sheetName val="우수공,맨홀,집수_x0000_"/>
      <sheetName val="9509"/>
      <sheetName val="2004일위대가"/>
      <sheetName val="기준단가현황"/>
      <sheetName val="공사개요(입력)"/>
      <sheetName val="마스터"/>
      <sheetName val="일용노임단가"/>
      <sheetName val="1공구원가계산서"/>
      <sheetName val="1안"/>
      <sheetName val="참조 (2)"/>
      <sheetName val="일용노무비지급명세서(7)"/>
      <sheetName val="중기가동(7)"/>
      <sheetName val="지장물조서"/>
      <sheetName val="1공구 건정토건 토공"/>
      <sheetName val="발주참고#"/>
      <sheetName val="국도접속_차도부수량"/>
      <sheetName val="연결관수량_(2)"/>
      <sheetName val="앉음벽 (2)"/>
      <sheetName val="집행내역(190403)"/>
      <sheetName val="TEST1"/>
      <sheetName val="간접비 총괄표"/>
      <sheetName val="일반전기(가설, 접지)"/>
      <sheetName val="99년하반기"/>
      <sheetName val="4.1DNR기계(공법)"/>
      <sheetName val="출자한도"/>
      <sheetName val="유입량"/>
      <sheetName val="직접재료비데이타"/>
      <sheetName val="부대단위수량"/>
      <sheetName val="ELEC"/>
      <sheetName val="TOWER 12TON"/>
      <sheetName val="TOWER 10TON"/>
      <sheetName val="인사자료총집계"/>
      <sheetName val="사용설명서"/>
      <sheetName val="근로자명부"/>
      <sheetName val="출력작업일보"/>
      <sheetName val="전공종통합-퇴직공제부"/>
      <sheetName val="전공종통합-퇴직공제부1"/>
      <sheetName val="퇴직공제부금1"/>
      <sheetName val="노임총괄"/>
      <sheetName val="총괄집계표"/>
      <sheetName val="복사기본시트(삭제금지)"/>
      <sheetName val="관리(삭제금지)"/>
      <sheetName val="직영(삭제금지)"/>
      <sheetName val="용역"/>
      <sheetName val="노무신고용"/>
      <sheetName val="p-master"/>
      <sheetName val="목표세부명세"/>
      <sheetName val="기본사항"/>
      <sheetName val="총중목"/>
      <sheetName val="동물이동통로"/>
      <sheetName val="L_RPTB03_01"/>
      <sheetName val="옥외외등집계표"/>
      <sheetName val="설비원가"/>
      <sheetName val="환율및유가"/>
      <sheetName val="______PROJECT_hb___1__________2"/>
      <sheetName val="건축2"/>
      <sheetName val="현장관리"/>
      <sheetName val="-배수구조물공토공"/>
      <sheetName val="횡배수관재료-"/>
      <sheetName val="계산서(직선부)"/>
      <sheetName val="콘크리트측구연장"/>
      <sheetName val="중기목록"/>
      <sheetName val="총괄철근집계표"/>
      <sheetName val="본선 토공 분배표"/>
      <sheetName val="현장"/>
      <sheetName val="252K444"/>
      <sheetName val="3.자재비(총괄)"/>
      <sheetName val="EJ"/>
      <sheetName val="2-2.매출분석"/>
      <sheetName val="CAUDIT"/>
      <sheetName val="Team 종합"/>
      <sheetName val="CC Down load 0716"/>
      <sheetName val="수량산출서 (2)"/>
      <sheetName val="동방설계서"/>
      <sheetName val="수수료율표"/>
      <sheetName val="간지1"/>
      <sheetName val="1.사유서"/>
      <sheetName val="간지2"/>
      <sheetName val="간지3"/>
      <sheetName val="부재별집계표"/>
      <sheetName val="도면"/>
      <sheetName val="배관단가"/>
      <sheetName val="수리결과"/>
      <sheetName val="참고"/>
      <sheetName val="시설물일위"/>
      <sheetName val="수목일위"/>
      <sheetName val="가설공사"/>
      <sheetName val="단가결정"/>
      <sheetName val="내역아"/>
      <sheetName val="울타리"/>
      <sheetName val="자판실행"/>
      <sheetName val="데이터"/>
      <sheetName val="사업총괄"/>
      <sheetName val="전등설비"/>
      <sheetName val="Macro"/>
      <sheetName val="LD TX"/>
      <sheetName val="1호맨홀가감수량"/>
      <sheetName val="F4-F7"/>
      <sheetName val="A5"/>
      <sheetName val="조직"/>
      <sheetName val="2.2 S-Curve"/>
      <sheetName val="D_MUC"/>
      <sheetName val="5"/>
      <sheetName val="노임 단가"/>
      <sheetName val="Sheet9"/>
      <sheetName val="비주거용"/>
      <sheetName val="YANG"/>
      <sheetName val="기본자료 "/>
      <sheetName val="참조영역"/>
      <sheetName val="광양 3기 유입수"/>
      <sheetName val="구조물집계"/>
      <sheetName val="토공집계"/>
      <sheetName val="이자율"/>
      <sheetName val="콘크리트"/>
      <sheetName val="임대손익"/>
      <sheetName val="단면A-A(TR)"/>
      <sheetName val="CTG"/>
      <sheetName val="6MONTHS"/>
      <sheetName val="침하계"/>
      <sheetName val="일위대가표(유단가)"/>
      <sheetName val="Notes"/>
      <sheetName val="code HTT Thap"/>
      <sheetName val="Chiet tinh dz35"/>
      <sheetName val="RFP002"/>
      <sheetName val="Rooms"/>
      <sheetName val="TABLE DB"/>
      <sheetName val="쌍용 data base"/>
      <sheetName val="DI-ESTI"/>
      <sheetName val="6PILE__(돌출)1"/>
      <sheetName val="1_설계조건1"/>
      <sheetName val="2_2_S-Curve"/>
      <sheetName val="1_2_1_마루높이결정"/>
      <sheetName val="Pier_3"/>
      <sheetName val="PAD_TR보호대기초"/>
      <sheetName val="FitOutConfCentre"/>
      <sheetName val="물류최종8월7"/>
      <sheetName val="gvl"/>
      <sheetName val="dongia (2)"/>
      <sheetName val="RAB AR&amp;STR"/>
      <sheetName val="Civil. Sub-Station 1"/>
      <sheetName val="Z"/>
      <sheetName val="escon"/>
      <sheetName val="BG"/>
      <sheetName val="Mall"/>
      <sheetName val="실행내역서 "/>
      <sheetName val="Thuc thanh"/>
      <sheetName val="GIAVLIEU"/>
      <sheetName val="SAP"/>
      <sheetName val="D&amp;W def."/>
      <sheetName val="4-Lane bridge"/>
      <sheetName val="chitimc"/>
      <sheetName val="giathanh1"/>
      <sheetName val="t-h HA THE"/>
      <sheetName val="lam-moi"/>
      <sheetName val="THPDMoi  (2)"/>
      <sheetName val="gtrinh"/>
      <sheetName val="phuluc1"/>
      <sheetName val="DONGIA"/>
      <sheetName val="thao-go"/>
      <sheetName val="DON GIA"/>
      <sheetName val="TONGKE-HT"/>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Coax Designer"/>
      <sheetName val="264"/>
      <sheetName val="MAIN GATE HOUSE"/>
      <sheetName val="dnc4"/>
      <sheetName val="Bìa"/>
      <sheetName val="Bảng KLHT"/>
      <sheetName val="RC WORK"/>
      <sheetName val="PKKK"/>
      <sheetName val="Kính"/>
      <sheetName val="Bảng Phân Tích Chi Phí"/>
      <sheetName val="6PILE__(돌출)2"/>
      <sheetName val="내역서_2"/>
      <sheetName val="1_설계조건2"/>
      <sheetName val="돌담교_상부수량2"/>
      <sheetName val="8_석축단위(H=1_5M)1"/>
      <sheetName val="3BL공동구_수량2"/>
      <sheetName val="준검_내역서1"/>
      <sheetName val="3_공통공사대비1"/>
      <sheetName val="방배동내역_(총괄)1"/>
      <sheetName val="설명서_1"/>
      <sheetName val="플랜트_설치1"/>
      <sheetName val="8_PILE__(돌출)1"/>
      <sheetName val="COMPARISON_TABLE1"/>
      <sheetName val="crude_SLAB_RE-bar1"/>
      <sheetName val="CRUDE_RE-bar1"/>
      <sheetName val="1_설계기준1"/>
      <sheetName val="신규_수주분(사용자_정의)1"/>
      <sheetName val="단면_(2)1"/>
      <sheetName val="1_2_1_마루높이결정1"/>
      <sheetName val="3_하중산정4_지지력1"/>
      <sheetName val="표지_(2)1"/>
      <sheetName val="2_입력sheet1"/>
      <sheetName val="DATA_입력란1"/>
      <sheetName val="1_우편집중내역서1"/>
      <sheetName val="Pier_31"/>
      <sheetName val="2_가정단면1"/>
      <sheetName val="7_PILE__(돌출)1"/>
      <sheetName val="plan&amp;section_of_foundation1"/>
      <sheetName val="pile_bearing_capa_&amp;_arrenge1"/>
      <sheetName val="design_load1"/>
      <sheetName val="working_load_at_the_btm_ft_1"/>
      <sheetName val="stability_check1"/>
      <sheetName val="design_criteria1"/>
      <sheetName val="2_2_S-Curve1"/>
      <sheetName val="PAD_TR보호대기초1"/>
      <sheetName val="(3_품질관리_시험_총괄표)1"/>
      <sheetName val="Chiet_tinh_dz35"/>
      <sheetName val="TABLE_DB"/>
      <sheetName val="쌍용_data_base"/>
      <sheetName val="code_HTT_Thap"/>
      <sheetName val="dongia_(2)"/>
      <sheetName val="RAB_AR&amp;STR"/>
      <sheetName val="Civil__Sub-Station_1"/>
      <sheetName val="실행내역서_"/>
      <sheetName val="Thuc_thanh"/>
      <sheetName val="D&amp;W_def_"/>
      <sheetName val="4-Lane_bridge"/>
      <sheetName val="tong du toan"/>
      <sheetName val="DAF-2"/>
      <sheetName val="Quantity"/>
      <sheetName val="MTP"/>
      <sheetName val="Gia VL,NC,M"/>
      <sheetName val="Phan chung"/>
      <sheetName val="Names"/>
      <sheetName val="Tom tat gia du thau"/>
      <sheetName val="1_MV"/>
      <sheetName val="MTC"/>
      <sheetName val="Earthwork"/>
      <sheetName val="CFS3"/>
      <sheetName val="SITE-E"/>
      <sheetName val="Currency Rate"/>
      <sheetName val="Tien do TV"/>
      <sheetName val="Ts"/>
      <sheetName val="QD957"/>
      <sheetName val="Config"/>
      <sheetName val="CP Du phong"/>
      <sheetName val="THCP Lap dat"/>
      <sheetName val="THCP xay dung"/>
      <sheetName val="Tong hop kinh phi"/>
      <sheetName val="pvc연결관"/>
      <sheetName val="Contents"/>
      <sheetName val="개방1"/>
      <sheetName val="공사내역서(을)실행"/>
      <sheetName val="변실"/>
      <sheetName val="이음부"/>
      <sheetName val="아스콘단위"/>
      <sheetName val="배수개거"/>
      <sheetName val="업무"/>
      <sheetName val="일위대가_호표"/>
      <sheetName val="일위대가_호표 (계약)"/>
      <sheetName val="N10(미지급) "/>
      <sheetName val="(평균)"/>
      <sheetName val="주소록2000(전화번호부)"/>
      <sheetName val="항목"/>
      <sheetName val="DNW"/>
      <sheetName val="단지조성공(가포)"/>
      <sheetName val="LKVL-CK-HT-GD1"/>
      <sheetName val="깨기"/>
      <sheetName val="도"/>
      <sheetName val="S0"/>
      <sheetName val="정읍농소"/>
      <sheetName val="편입용지조서"/>
      <sheetName val="계약ITEM"/>
      <sheetName val="Rebar"/>
      <sheetName val="Bảng mã VT"/>
      <sheetName val="종배수관"/>
      <sheetName val="설직재_1"/>
      <sheetName val="중간간지 (2)"/>
      <sheetName val="Multi-dims"/>
      <sheetName val="D-철근총괄"/>
      <sheetName val="수문보고"/>
      <sheetName val="2.단면가정 "/>
      <sheetName val="접속도로"/>
      <sheetName val="자재단가대비표"/>
      <sheetName val="汇总表"/>
      <sheetName val="PAINT (2)"/>
      <sheetName val="Sheet1_(2)1"/>
      <sheetName val="별표_1"/>
      <sheetName val="토공(우물통,기타)_1"/>
      <sheetName val="표__지1"/>
      <sheetName val="BOX(1_5X1_5)1"/>
      <sheetName val="단면__2_"/>
      <sheetName val="ENE-CAL_1"/>
      <sheetName val="ITB_COST"/>
      <sheetName val="_냉각수펌프"/>
      <sheetName val="2011_(4)"/>
      <sheetName val="설계기준_및_하중계산"/>
      <sheetName val="1062-X방향_"/>
      <sheetName val="11_자재단가"/>
      <sheetName val="각사별공사비분개_"/>
      <sheetName val="전차선로_물량표"/>
      <sheetName val="추정공사비_산출내역1_xlsx"/>
      <sheetName val="Dike_for_49T03_&amp;_49T04"/>
      <sheetName val="Dike_for_49T02,_05~07,_19_(1)"/>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Cash Flow bulanan"/>
      <sheetName val="tifico"/>
      <sheetName val="Bao cao hao hut VT-TR"/>
      <sheetName val="Y_WORK"/>
      <sheetName val="運転条件一覧"/>
      <sheetName val="125x125"/>
      <sheetName val="Items"/>
      <sheetName val="¥ "/>
      <sheetName val="KLall"/>
      <sheetName val="DTTC CHI TIET"/>
      <sheetName val="Du toan"/>
      <sheetName val="Xunit (단위환산)"/>
      <sheetName val="고객사 관리 코드"/>
      <sheetName val="연부97-1"/>
      <sheetName val="DTCT"/>
      <sheetName val="SEX"/>
      <sheetName val="2.1 受電設備棟"/>
      <sheetName val="2.2 受・防火水槽"/>
      <sheetName val="2.3 排水処理設備棟"/>
      <sheetName val="2.4 倉庫棟"/>
      <sheetName val="2.5 守衛棟"/>
      <sheetName val="Xunit_(단위환산)"/>
      <sheetName val="고객사_관리_코드"/>
      <sheetName val="인상효1"/>
      <sheetName val="DI_전처리 단가집(GP1 실적가)"/>
      <sheetName val="산출3-유도등"/>
      <sheetName val="산출2-동력"/>
      <sheetName val="산출2-피뢰침"/>
      <sheetName val="검측감리공제요율"/>
      <sheetName val="시공감리공제요율"/>
      <sheetName val="책임감리공제요율"/>
      <sheetName val="총정리"/>
      <sheetName val="INPUTDATA"/>
      <sheetName val="과거자료"/>
      <sheetName val="시설국장자료"/>
      <sheetName val="설계서(동안동)"/>
      <sheetName val="간이(갑)"/>
      <sheetName val="Bldg Brkdown"/>
      <sheetName val="교대"/>
      <sheetName val="노임단가표"/>
      <sheetName val="가로등"/>
      <sheetName val="공사일위대가"/>
      <sheetName val="15)VE제안서(유형1)"/>
      <sheetName val="12)아이디어 목록 및 개략평가"/>
      <sheetName val="11)VE 예비검토서"/>
      <sheetName val="15-3)VE제안서(가치향상 등)"/>
      <sheetName val="15-2)VE제안서(유형3)"/>
      <sheetName val="단위집계표"/>
      <sheetName val="노임단가(직종번호 순)"/>
      <sheetName val="기초수량산출서"/>
      <sheetName val="대창토공"/>
      <sheetName val="가시설(TYPE-A)"/>
      <sheetName val="포장수량"/>
      <sheetName val="산출서-1"/>
      <sheetName val="산출서-수식"/>
      <sheetName val="상부수량"/>
      <sheetName val="EQUIP_LIST"/>
      <sheetName val="실행내역(10_13)"/>
      <sheetName val="산출집계표"/>
      <sheetName val="참조자료"/>
      <sheetName val="기계경비산출기준"/>
      <sheetName val="기계경비목록"/>
      <sheetName val="건설기계가격1"/>
      <sheetName val="회사기초자료"/>
      <sheetName val="2-1__경관조명_내역총괄표"/>
      <sheetName val="AS포장복구_"/>
      <sheetName val="개별직종노임단가(2003_9)"/>
      <sheetName val="총_원가계산"/>
      <sheetName val="기존건물_깨기원단위"/>
      <sheetName val="철근량_산정"/>
      <sheetName val="슬래브_-연속(3경간)"/>
      <sheetName val="노임단가_(2)"/>
      <sheetName val="참여현황_(직원)"/>
      <sheetName val="노_표-조"/>
      <sheetName val="2F_회의실견적(5_14_일대)"/>
      <sheetName val="대3류_"/>
      <sheetName val="내역-_CCTV"/>
      <sheetName val="건설사업관리_공제요율"/>
      <sheetName val="건설공사_감리원_배치기준"/>
      <sheetName val="책임감리_공제요율"/>
      <sheetName val="1~9_하중계산"/>
      <sheetName val="단가산출서_(2)"/>
      <sheetName val="부대공수량산출"/>
      <sheetName val="공통갑지"/>
      <sheetName val="기성청구조서"/>
      <sheetName val="토공사B동추가"/>
      <sheetName val="심사물량"/>
      <sheetName val="토공(본관-토사)"/>
      <sheetName val="토공(분기관-토사)"/>
      <sheetName val="토공(분기관-암)"/>
      <sheetName val="토공(본관-암)"/>
      <sheetName val="DATA입력"/>
      <sheetName val="기초계산(Pmax)"/>
      <sheetName val="수량간지코드"/>
      <sheetName val="수량목차코드"/>
      <sheetName val="쌍송교"/>
      <sheetName val="포장면적산출"/>
      <sheetName val="포장수량집계"/>
      <sheetName val="1.RAMP-A"/>
      <sheetName val="BOJUNGGM"/>
      <sheetName val="금전출납"/>
      <sheetName val="직영명부"/>
      <sheetName val="대총괄"/>
      <sheetName val="방화도료"/>
      <sheetName val="제경비최종"/>
      <sheetName val="사본 _ b_balju"/>
      <sheetName val="중단원본"/>
      <sheetName val="업체별담당"/>
      <sheetName val="36+45-113-18+19+20I"/>
      <sheetName val="ESC (공정표기준)"/>
      <sheetName val="공사설계"/>
      <sheetName val="10동"/>
      <sheetName val="금속및금속창호"/>
      <sheetName val="입력장소"/>
      <sheetName val="값"/>
      <sheetName val="한일양산"/>
      <sheetName val="계약내역서"/>
      <sheetName val="계정"/>
      <sheetName val="서울대규장각(가시설흙막이)"/>
      <sheetName val="일위대가 "/>
      <sheetName val="2.관대집계표"/>
      <sheetName val="S.중기사용료"/>
      <sheetName val="수불계획서(전체)"/>
      <sheetName val="투입비분석표"/>
      <sheetName val="형식 - 1-2-3"/>
      <sheetName val="정부노임"/>
      <sheetName val="지수980731이후"/>
      <sheetName val="공정추가"/>
      <sheetName val="일위(PN)"/>
      <sheetName val="203"/>
      <sheetName val="9_정착구_보강1"/>
      <sheetName val="단가_(2)1"/>
      <sheetName val="환경기계공정표_(3)1"/>
      <sheetName val="전선_및_전선관1"/>
      <sheetName val="1차_내역서1"/>
      <sheetName val="1__설계조건_2_단면가정_3__하중계산1"/>
      <sheetName val="BSD_(2)1"/>
      <sheetName val="배관배선_단가조사1"/>
      <sheetName val="옹벽공_수량집계표1"/>
      <sheetName val="배수공_시멘트_및_골재량_산출1"/>
      <sheetName val="96보완계획7_121"/>
      <sheetName val="사__업__비__수__지__예__산__서1"/>
      <sheetName val="11_1_단면hwp"/>
      <sheetName val="Sheet2_(2)1"/>
      <sheetName val="Customer_Databas1"/>
      <sheetName val="상_부1"/>
      <sheetName val="A-8_PD(도로중앙)1"/>
      <sheetName val="청_구1"/>
      <sheetName val="설내역서_1"/>
      <sheetName val="건축내역서_(경제상무실)1"/>
      <sheetName val="1_수인터널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단가_및_재료비1"/>
      <sheetName val="Ⅴ-2_공종별내역"/>
      <sheetName val="4_내진설계"/>
      <sheetName val="_ｹ-ﾌﾞﾙ"/>
      <sheetName val="지구_리스트"/>
      <sheetName val="1000_DB구축_부표"/>
      <sheetName val="효성CB_1P기초"/>
      <sheetName val="1_CB1"/>
      <sheetName val="Flaer_Area1"/>
      <sheetName val="하도급_검토"/>
      <sheetName val="지장물_철거_물량_산출서"/>
      <sheetName val="4_2_1_마루높이_검토"/>
      <sheetName val="3_하중계산"/>
      <sheetName val="단_box"/>
      <sheetName val="중강당_내역"/>
      <sheetName val="HRSG_SMALL07220"/>
      <sheetName val="아파트_내역"/>
      <sheetName val="노임_및_중기단가"/>
      <sheetName val="2_대외공문"/>
      <sheetName val="인건비_"/>
      <sheetName val="공통자료"/>
      <sheetName val="99노임단_x0007_"/>
      <sheetName val="99노임단쌇"/>
      <sheetName val="load(지하층)"/>
      <sheetName val="잡철물"/>
      <sheetName val="제잡비(전체)"/>
      <sheetName val="양식기준표"/>
      <sheetName val="      "/>
      <sheetName val="내역서2안"/>
      <sheetName val="할증 "/>
      <sheetName val="전기실-1"/>
      <sheetName val="산출내역서_IWC"/>
      <sheetName val="SHEET PILE단가"/>
      <sheetName val="자재_계약일(2013_09_16)"/>
      <sheetName val="공통_계약일(2013_09_16)"/>
      <sheetName val="MIJIBI"/>
      <sheetName val="단가비교"/>
      <sheetName val="토목내역서_(도급단가)1"/>
      <sheetName val="RAMP_단면(R2)1"/>
      <sheetName val="97년_추정1"/>
      <sheetName val="세골재__T2_변경_현황1"/>
      <sheetName val="0_단가1"/>
      <sheetName val="목차_1"/>
      <sheetName val="3련_BOX1"/>
      <sheetName val="4_2유효폭의_계산1"/>
      <sheetName val="4__주형설계1"/>
      <sheetName val="2_단면가정1"/>
      <sheetName val="내역서_제출1"/>
      <sheetName val="노무비_근거1"/>
      <sheetName val="역T형(H=6_0)_(2)1"/>
      <sheetName val="_총괄표1"/>
      <sheetName val="내역_ver1_01"/>
      <sheetName val="토공_total1"/>
      <sheetName val="바닥판의_설계1"/>
      <sheetName val="단양_00_아파트-세부내역1"/>
      <sheetName val="암거_제원표1"/>
      <sheetName val="암거_제원표-1단계1"/>
      <sheetName val="C_배수관공1"/>
      <sheetName val="1_수량집계"/>
      <sheetName val="AIR_SHOWER(3인용)1"/>
      <sheetName val="2_건축"/>
      <sheetName val="유효폭의_계산"/>
      <sheetName val="기타_정보통신공사"/>
      <sheetName val="기존단가_(2)"/>
      <sheetName val="원가계산서_과기원"/>
      <sheetName val="0_내역서__갑지"/>
      <sheetName val="1_내역서_"/>
      <sheetName val="2-1_수량산출근거"/>
      <sheetName val="2-2_노무비산출근거"/>
      <sheetName val="3_단가조사표"/>
      <sheetName val="3_단가대비표"/>
      <sheetName val="4_설변사유"/>
      <sheetName val="2-7_인건비산출근거"/>
      <sheetName val="3-1_설변사유"/>
      <sheetName val="3-2_공사비증감"/>
      <sheetName val="3-3_내역서"/>
      <sheetName val="3-4_단가대비표(기존)"/>
      <sheetName val="3-5_단가대비표(신규)"/>
      <sheetName val="3-6_일위대가목록"/>
      <sheetName val="3-7_일위대가"/>
      <sheetName val="3-8_물량산출근거"/>
      <sheetName val="3-9_인건비산출근거"/>
      <sheetName val="고강도_지수판_스리브업체선정"/>
      <sheetName val="3_단가대비표_"/>
      <sheetName val="3_단가적용현황"/>
      <sheetName val="4_하중산정"/>
      <sheetName val="6월_출고_일일보고"/>
      <sheetName val="기성부분_내역집계표-기계공사"/>
      <sheetName val="DATA_입력부"/>
      <sheetName val="BOX_본체"/>
      <sheetName val="제수변_수량집계표(보통)"/>
      <sheetName val="일위대가56-1_"/>
      <sheetName val="일위대가71-1_"/>
      <sheetName val="일위대가74-1_"/>
      <sheetName val="7-1_인건비"/>
      <sheetName val="중기조종사_단위단가"/>
      <sheetName val="2_2_2입적표"/>
      <sheetName val="Eq__Mobilization"/>
      <sheetName val="#4_PSV"/>
      <sheetName val="일위대가76-1_"/>
      <sheetName val="일위대가77-1_"/>
      <sheetName val="일위대가78-1_"/>
      <sheetName val="자재집계_(2)"/>
      <sheetName val="정거장_설계조건"/>
      <sheetName val="노면표지_수량"/>
      <sheetName val="토지산정"/>
      <sheetName val="토량산출서"/>
      <sheetName val="경비대가"/>
      <sheetName val="특수기호강도거푸집"/>
      <sheetName val="BOX"/>
      <sheetName val="우배수"/>
      <sheetName val="I.설계조건"/>
      <sheetName val="3.바닥판설계"/>
      <sheetName val="STEEL BOX 단면설계(SEC.8)"/>
      <sheetName val="8. 안정검토"/>
      <sheetName val="4.하중"/>
      <sheetName val="0.9x0.9"/>
      <sheetName val="VXXXXXXX"/>
      <sheetName val="L측형구집계"/>
      <sheetName val="suk(mac)"/>
      <sheetName val="고양동1"/>
      <sheetName val="0.9토공"/>
      <sheetName val="사용성검토"/>
      <sheetName val="노임대장"/>
      <sheetName val="접속도수량집계표"/>
      <sheetName val="진단세부현황"/>
      <sheetName val="노 무 비"/>
      <sheetName val="공사설계서"/>
      <sheetName val="2.실행예산내역서"/>
      <sheetName val="시행예산"/>
      <sheetName val="1.건설폐기물"/>
      <sheetName val="0. 인명부"/>
      <sheetName val="220 (2)"/>
      <sheetName val="Rate Analysis"/>
      <sheetName val="투찰내역"/>
      <sheetName val="일대-1"/>
      <sheetName val="9-1차이내㐈"/>
      <sheetName val="FRP내역서"/>
      <sheetName val="CAP"/>
      <sheetName val="Var."/>
      <sheetName val="R"/>
      <sheetName val="정리"/>
      <sheetName val="dV&amp;Cl"/>
      <sheetName val="보온자_x0000__x0000__x0005__x0000_"/>
      <sheetName val="가공2원도"/>
      <sheetName val="안양동교_1안"/>
      <sheetName val="1공구_건정토건_토공"/>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집_계_표"/>
      <sheetName val="1단계_(2)"/>
      <sheetName val="15100"/>
      <sheetName val="Macro(전동기)"/>
      <sheetName val="장비 (2)"/>
      <sheetName val="간접비"/>
      <sheetName val="1-2.Sum_elemental"/>
      <sheetName val="민감도분석"/>
      <sheetName val="터파기,되메우기,램머,코아"/>
      <sheetName val="절단,포장깨기"/>
      <sheetName val="자재테_x0000__x0000_"/>
      <sheetName val="정산내역서"/>
      <sheetName val="제안서"/>
      <sheetName val="행정표준(1)"/>
      <sheetName val="행정표준(2)"/>
      <sheetName val="자재목록표"/>
      <sheetName val="일위부표01"/>
      <sheetName val="2_토목공사1"/>
      <sheetName val="6_간접공사비_外"/>
      <sheetName val="진입로_지세할증산출(다사분기)"/>
      <sheetName val="_FURNACE현설"/>
      <sheetName val="일반전기(가설,_접지)"/>
      <sheetName val="간접비_총괄표"/>
      <sheetName val="현장별계약현황('98_10_31)"/>
      <sheetName val="배수내역_(2)"/>
      <sheetName val="_상부공통집계(총괄)1"/>
      <sheetName val="주공_갑지"/>
      <sheetName val="1_토공"/>
      <sheetName val="1_견적보고서"/>
      <sheetName val="경율산정_XLS"/>
      <sheetName val="GT_1050x650"/>
      <sheetName val="A_견적"/>
      <sheetName val="흙막이_개산견적"/>
      <sheetName val="4_공통갑지"/>
      <sheetName val="90_03실행_"/>
      <sheetName val="코스모공장_(어음)"/>
      <sheetName val="원가계산서_"/>
      <sheetName val="개별직종노임단가(2005_1)"/>
      <sheetName val="입출재고현황_(2)"/>
      <sheetName val="1_3_1절점좌표"/>
      <sheetName val="1_1설계기준"/>
      <sheetName val="4_1DNR기계(공법)"/>
      <sheetName val="노임_단가"/>
      <sheetName val="LD_TX"/>
      <sheetName val="원가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ow r="1">
          <cell r="A1" t="str">
            <v>시멘트,모래,자갈 산출표</v>
          </cell>
        </row>
      </sheetData>
      <sheetData sheetId="518">
        <row r="1">
          <cell r="A1" t="str">
            <v>시멘트,모래,자갈 산출표</v>
          </cell>
        </row>
      </sheetData>
      <sheetData sheetId="519">
        <row r="1">
          <cell r="A1" t="str">
            <v>시멘트,모래,자갈 산출표</v>
          </cell>
        </row>
      </sheetData>
      <sheetData sheetId="520">
        <row r="1">
          <cell r="A1" t="str">
            <v>시멘트,모래,자갈 산출표</v>
          </cell>
        </row>
      </sheetData>
      <sheetData sheetId="521">
        <row r="1">
          <cell r="A1" t="str">
            <v>시멘트,모래,자갈 산출표</v>
          </cell>
        </row>
      </sheetData>
      <sheetData sheetId="522"/>
      <sheetData sheetId="523">
        <row r="1">
          <cell r="A1" t="str">
            <v>시멘트,모래,자갈 산출표</v>
          </cell>
        </row>
      </sheetData>
      <sheetData sheetId="524"/>
      <sheetData sheetId="525">
        <row r="1">
          <cell r="A1" t="str">
            <v>시멘트,모래,자갈 산출표</v>
          </cell>
        </row>
      </sheetData>
      <sheetData sheetId="526"/>
      <sheetData sheetId="527">
        <row r="1">
          <cell r="A1" t="str">
            <v>시멘트,모래,자갈 산출표</v>
          </cell>
        </row>
      </sheetData>
      <sheetData sheetId="528">
        <row r="1">
          <cell r="A1" t="str">
            <v>시멘트,모래,자갈 산출표</v>
          </cell>
        </row>
      </sheetData>
      <sheetData sheetId="529">
        <row r="1">
          <cell r="A1" t="str">
            <v>시멘트,모래,자갈 산출표</v>
          </cell>
        </row>
      </sheetData>
      <sheetData sheetId="530"/>
      <sheetData sheetId="531">
        <row r="1">
          <cell r="A1" t="str">
            <v>시멘트,모래,자갈 산출표</v>
          </cell>
        </row>
      </sheetData>
      <sheetData sheetId="532"/>
      <sheetData sheetId="533"/>
      <sheetData sheetId="534"/>
      <sheetData sheetId="535">
        <row r="1">
          <cell r="A1" t="str">
            <v>시멘트,모래,자갈 산출표</v>
          </cell>
        </row>
      </sheetData>
      <sheetData sheetId="536"/>
      <sheetData sheetId="537">
        <row r="1">
          <cell r="A1" t="str">
            <v>시멘트,모래,자갈 산출표</v>
          </cell>
        </row>
      </sheetData>
      <sheetData sheetId="538"/>
      <sheetData sheetId="539"/>
      <sheetData sheetId="540">
        <row r="1">
          <cell r="A1" t="str">
            <v>시멘트,모래,자갈 산출표</v>
          </cell>
        </row>
      </sheetData>
      <sheetData sheetId="541">
        <row r="1">
          <cell r="A1" t="str">
            <v>시멘트,모래,자갈 산출표</v>
          </cell>
        </row>
      </sheetData>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sheetData sheetId="615"/>
      <sheetData sheetId="616"/>
      <sheetData sheetId="617"/>
      <sheetData sheetId="618"/>
      <sheetData sheetId="619"/>
      <sheetData sheetId="620"/>
      <sheetData sheetId="621">
        <row r="1">
          <cell r="A1" t="str">
            <v>시멘트,모래,자갈 산출표</v>
          </cell>
        </row>
      </sheetData>
      <sheetData sheetId="622"/>
      <sheetData sheetId="623"/>
      <sheetData sheetId="624">
        <row r="1">
          <cell r="A1" t="str">
            <v>시멘트,모래,자갈 산출표</v>
          </cell>
        </row>
      </sheetData>
      <sheetData sheetId="625">
        <row r="1">
          <cell r="A1" t="str">
            <v>시멘트,모래,자갈 산출표</v>
          </cell>
        </row>
      </sheetData>
      <sheetData sheetId="626">
        <row r="1">
          <cell r="A1" t="str">
            <v>시멘트,모래,자갈 산출표</v>
          </cell>
        </row>
      </sheetData>
      <sheetData sheetId="627">
        <row r="1">
          <cell r="A1" t="str">
            <v>시멘트,모래,자갈 산출표</v>
          </cell>
        </row>
      </sheetData>
      <sheetData sheetId="628">
        <row r="1">
          <cell r="A1" t="str">
            <v>시멘트,모래,자갈 산출표</v>
          </cell>
        </row>
      </sheetData>
      <sheetData sheetId="629">
        <row r="1">
          <cell r="A1" t="str">
            <v>시멘트,모래,자갈 산출표</v>
          </cell>
        </row>
      </sheetData>
      <sheetData sheetId="630">
        <row r="1">
          <cell r="A1" t="str">
            <v>시멘트,모래,자갈 산출표</v>
          </cell>
        </row>
      </sheetData>
      <sheetData sheetId="631">
        <row r="1">
          <cell r="A1" t="str">
            <v>시멘트,모래,자갈 산출표</v>
          </cell>
        </row>
      </sheetData>
      <sheetData sheetId="632">
        <row r="1">
          <cell r="A1" t="str">
            <v>시멘트,모래,자갈 산출표</v>
          </cell>
        </row>
      </sheetData>
      <sheetData sheetId="633">
        <row r="1">
          <cell r="A1" t="str">
            <v>시멘트,모래,자갈 산출표</v>
          </cell>
        </row>
      </sheetData>
      <sheetData sheetId="634">
        <row r="1">
          <cell r="A1" t="str">
            <v>시멘트,모래,자갈 산출표</v>
          </cell>
        </row>
      </sheetData>
      <sheetData sheetId="635">
        <row r="1">
          <cell r="A1" t="str">
            <v>시멘트,모래,자갈 산출표</v>
          </cell>
        </row>
      </sheetData>
      <sheetData sheetId="636">
        <row r="1">
          <cell r="A1" t="str">
            <v>시멘트,모래,자갈 산출표</v>
          </cell>
        </row>
      </sheetData>
      <sheetData sheetId="637">
        <row r="1">
          <cell r="A1" t="str">
            <v>시멘트,모래,자갈 산출표</v>
          </cell>
        </row>
      </sheetData>
      <sheetData sheetId="638">
        <row r="1">
          <cell r="A1" t="str">
            <v>시멘트,모래,자갈 산출표</v>
          </cell>
        </row>
      </sheetData>
      <sheetData sheetId="639">
        <row r="1">
          <cell r="A1" t="str">
            <v>시멘트,모래,자갈 산출표</v>
          </cell>
        </row>
      </sheetData>
      <sheetData sheetId="640">
        <row r="1">
          <cell r="A1" t="str">
            <v>시멘트,모래,자갈 산출표</v>
          </cell>
        </row>
      </sheetData>
      <sheetData sheetId="641">
        <row r="1">
          <cell r="A1" t="str">
            <v>시멘트,모래,자갈 산출표</v>
          </cell>
        </row>
      </sheetData>
      <sheetData sheetId="642">
        <row r="1">
          <cell r="A1" t="str">
            <v>시멘트,모래,자갈 산출표</v>
          </cell>
        </row>
      </sheetData>
      <sheetData sheetId="643">
        <row r="1">
          <cell r="A1" t="str">
            <v>시멘트,모래,자갈 산출표</v>
          </cell>
        </row>
      </sheetData>
      <sheetData sheetId="644">
        <row r="1">
          <cell r="A1" t="str">
            <v>시멘트,모래,자갈 산출표</v>
          </cell>
        </row>
      </sheetData>
      <sheetData sheetId="645">
        <row r="1">
          <cell r="A1" t="str">
            <v>시멘트,모래,자갈 산출표</v>
          </cell>
        </row>
      </sheetData>
      <sheetData sheetId="646">
        <row r="1">
          <cell r="A1" t="str">
            <v>시멘트,모래,자갈 산출표</v>
          </cell>
        </row>
      </sheetData>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ow r="1">
          <cell r="A1" t="str">
            <v>시멘트,모래,자갈 산출표</v>
          </cell>
        </row>
      </sheetData>
      <sheetData sheetId="1064">
        <row r="1">
          <cell r="A1" t="str">
            <v>시멘트,모래,자갈 산출표</v>
          </cell>
        </row>
      </sheetData>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ow r="1">
          <cell r="A1" t="str">
            <v>시멘트,모래,자갈 산출표</v>
          </cell>
        </row>
      </sheetData>
      <sheetData sheetId="1076">
        <row r="1">
          <cell r="A1" t="str">
            <v>시멘트,모래,자갈 산출표</v>
          </cell>
        </row>
      </sheetData>
      <sheetData sheetId="1077">
        <row r="1">
          <cell r="A1" t="str">
            <v>시멘트,모래,자갈 산출표</v>
          </cell>
        </row>
      </sheetData>
      <sheetData sheetId="1078">
        <row r="1">
          <cell r="A1" t="str">
            <v>시멘트,모래,자갈 산출표</v>
          </cell>
        </row>
      </sheetData>
      <sheetData sheetId="1079">
        <row r="1">
          <cell r="A1" t="str">
            <v>시멘트,모래,자갈 산출표</v>
          </cell>
        </row>
      </sheetData>
      <sheetData sheetId="1080">
        <row r="1">
          <cell r="A1" t="str">
            <v>시멘트,모래,자갈 산출표</v>
          </cell>
        </row>
      </sheetData>
      <sheetData sheetId="1081">
        <row r="1">
          <cell r="A1" t="str">
            <v>시멘트,모래,자갈 산출표</v>
          </cell>
        </row>
      </sheetData>
      <sheetData sheetId="1082">
        <row r="1">
          <cell r="A1" t="str">
            <v>시멘트,모래,자갈 산출표</v>
          </cell>
        </row>
      </sheetData>
      <sheetData sheetId="1083">
        <row r="1">
          <cell r="A1" t="str">
            <v>시멘트,모래,자갈 산출표</v>
          </cell>
        </row>
      </sheetData>
      <sheetData sheetId="1084">
        <row r="1">
          <cell r="A1" t="str">
            <v>시멘트,모래,자갈 산출표</v>
          </cell>
        </row>
      </sheetData>
      <sheetData sheetId="1085">
        <row r="1">
          <cell r="A1" t="str">
            <v>시멘트,모래,자갈 산출표</v>
          </cell>
        </row>
      </sheetData>
      <sheetData sheetId="1086">
        <row r="1">
          <cell r="A1" t="str">
            <v>시멘트,모래,자갈 산출표</v>
          </cell>
        </row>
      </sheetData>
      <sheetData sheetId="1087">
        <row r="1">
          <cell r="A1" t="str">
            <v>시멘트,모래,자갈 산출표</v>
          </cell>
        </row>
      </sheetData>
      <sheetData sheetId="1088">
        <row r="1">
          <cell r="A1" t="str">
            <v>시멘트,모래,자갈 산출표</v>
          </cell>
        </row>
      </sheetData>
      <sheetData sheetId="1089">
        <row r="1">
          <cell r="A1" t="str">
            <v>시멘트,모래,자갈 산출표</v>
          </cell>
        </row>
      </sheetData>
      <sheetData sheetId="1090">
        <row r="1">
          <cell r="A1" t="str">
            <v>시멘트,모래,자갈 산출표</v>
          </cell>
        </row>
      </sheetData>
      <sheetData sheetId="1091">
        <row r="1">
          <cell r="A1" t="str">
            <v>시멘트,모래,자갈 산출표</v>
          </cell>
        </row>
      </sheetData>
      <sheetData sheetId="1092">
        <row r="1">
          <cell r="A1" t="str">
            <v>시멘트,모래,자갈 산출표</v>
          </cell>
        </row>
      </sheetData>
      <sheetData sheetId="1093">
        <row r="1">
          <cell r="A1" t="str">
            <v>시멘트,모래,자갈 산출표</v>
          </cell>
        </row>
      </sheetData>
      <sheetData sheetId="1094">
        <row r="1">
          <cell r="A1" t="str">
            <v>시멘트,모래,자갈 산출표</v>
          </cell>
        </row>
      </sheetData>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ow r="1">
          <cell r="A1" t="str">
            <v>시멘트,모래,자갈 산출표</v>
          </cell>
        </row>
      </sheetData>
      <sheetData sheetId="1932">
        <row r="1">
          <cell r="A1" t="str">
            <v>시멘트,모래,자갈 산출표</v>
          </cell>
        </row>
      </sheetData>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sheetData sheetId="1992"/>
      <sheetData sheetId="1993"/>
      <sheetData sheetId="1994"/>
      <sheetData sheetId="1995"/>
      <sheetData sheetId="1996"/>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sheetData sheetId="2102"/>
      <sheetData sheetId="2103"/>
      <sheetData sheetId="2104"/>
      <sheetData sheetId="2105"/>
      <sheetData sheetId="2106" refreshError="1"/>
      <sheetData sheetId="2107" refreshError="1"/>
      <sheetData sheetId="2108" refreshError="1"/>
      <sheetData sheetId="2109" refreshError="1"/>
      <sheetData sheetId="2110"/>
      <sheetData sheetId="2111"/>
      <sheetData sheetId="2112" refreshError="1"/>
      <sheetData sheetId="2113"/>
      <sheetData sheetId="2114"/>
      <sheetData sheetId="2115"/>
      <sheetData sheetId="2116" refreshError="1"/>
      <sheetData sheetId="2117"/>
      <sheetData sheetId="2118"/>
      <sheetData sheetId="2119"/>
      <sheetData sheetId="2120"/>
      <sheetData sheetId="2121"/>
      <sheetData sheetId="2122"/>
      <sheetData sheetId="2123" refreshError="1"/>
      <sheetData sheetId="2124"/>
      <sheetData sheetId="2125"/>
      <sheetData sheetId="2126"/>
      <sheetData sheetId="2127" refreshError="1"/>
      <sheetData sheetId="2128" refreshError="1"/>
      <sheetData sheetId="2129"/>
      <sheetData sheetId="2130" refreshError="1"/>
      <sheetData sheetId="2131" refreshError="1"/>
      <sheetData sheetId="2132" refreshError="1"/>
      <sheetData sheetId="2133" refreshError="1"/>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sheetData sheetId="2527"/>
      <sheetData sheetId="2528"/>
      <sheetData sheetId="2529"/>
      <sheetData sheetId="2530"/>
      <sheetData sheetId="2531"/>
      <sheetData sheetId="2532"/>
      <sheetData sheetId="2533"/>
      <sheetData sheetId="2534" refreshError="1"/>
      <sheetData sheetId="2535"/>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sheetData sheetId="2546"/>
      <sheetData sheetId="2547">
        <row r="1">
          <cell r="A1" t="str">
            <v>시멘트,모래,자갈 산출표</v>
          </cell>
        </row>
      </sheetData>
      <sheetData sheetId="2548"/>
      <sheetData sheetId="2549"/>
      <sheetData sheetId="2550"/>
      <sheetData sheetId="2551"/>
      <sheetData sheetId="2552"/>
      <sheetData sheetId="2553"/>
      <sheetData sheetId="2554"/>
      <sheetData sheetId="2555">
        <row r="1">
          <cell r="A1" t="str">
            <v>시멘트,모래,자갈 산출표</v>
          </cell>
        </row>
      </sheetData>
      <sheetData sheetId="2556">
        <row r="1">
          <cell r="A1" t="str">
            <v>시멘트,모래,자갈 산출표</v>
          </cell>
        </row>
      </sheetData>
      <sheetData sheetId="2557"/>
      <sheetData sheetId="2558"/>
      <sheetData sheetId="2559"/>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단가"/>
      <sheetName val="부표,총괄"/>
      <sheetName val="공단단가"/>
      <sheetName val="공종노임"/>
      <sheetName val="적용노임(00.1)"/>
      <sheetName val="노임단가"/>
      <sheetName val="품셈"/>
      <sheetName val="부표"/>
      <sheetName val="내역서"/>
      <sheetName val="강관별표총괄"/>
      <sheetName val="강관별표"/>
      <sheetName val="노임"/>
      <sheetName val="강관품셈"/>
      <sheetName val="강관품셈총괄"/>
      <sheetName val="파일설계서"/>
      <sheetName val="강관부표"/>
      <sheetName val="강수량총괄"/>
      <sheetName val="수량산출서"/>
      <sheetName val="예산서"/>
      <sheetName val="수량총괄표"/>
      <sheetName val="규격표"/>
      <sheetName val="철근콘크"/>
      <sheetName val="거푸집"/>
      <sheetName val="터파기"/>
      <sheetName val="되메우기"/>
      <sheetName val="부지복구"/>
      <sheetName val="운반거리"/>
      <sheetName val="농지정리"/>
      <sheetName val="차량운반"/>
      <sheetName val="변경품셈총괄"/>
      <sheetName val="자재단가"/>
      <sheetName val="노무비"/>
      <sheetName val="인공산출"/>
      <sheetName val="단가"/>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자재조서-수정전원본"/>
      <sheetName val="자재단가"/>
      <sheetName val="노임단가"/>
      <sheetName val="한강운반비"/>
      <sheetName val="자재"/>
      <sheetName val="노무비"/>
      <sheetName val="인공산출"/>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49내역"/>
      <sheetName val="48내역"/>
      <sheetName val="22내역"/>
      <sheetName val="49인공"/>
      <sheetName val="48.인공"/>
      <sheetName val="22인공"/>
      <sheetName val="49수량"/>
      <sheetName val="48.수량"/>
      <sheetName val="22수량"/>
      <sheetName val="수량집계"/>
      <sheetName val="자재단가"/>
      <sheetName val="노임단가"/>
      <sheetName val="철거발생품"/>
      <sheetName val="폐기물 처리비"/>
      <sheetName val="작업부산물"/>
      <sheetName val="22신설수량"/>
      <sheetName val="48신설일위대가"/>
      <sheetName val="철거일위대가"/>
      <sheetName val="사업수지"/>
      <sheetName val="내역서"/>
      <sheetName val="을부담운반비"/>
      <sheetName val="수량산출서"/>
      <sheetName val="변경품셈총괄"/>
      <sheetName val="내역서(임시역사)"/>
      <sheetName val="노무비"/>
      <sheetName val="인공산출"/>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산출서(표지)"/>
      <sheetName val="목차"/>
      <sheetName val="원가계산"/>
      <sheetName val="요율산출"/>
      <sheetName val="공종별예산조사"/>
      <sheetName val="수량산출서"/>
      <sheetName val="내역"/>
      <sheetName val="터파기,맨홀"/>
      <sheetName val="단가비교표"/>
      <sheetName val="1공구8.개소"/>
      <sheetName val="운반"/>
      <sheetName val="운반산출"/>
      <sheetName val="작업부산물수량"/>
      <sheetName val="산업폐기물"/>
      <sheetName val="조립식 가설건물"/>
      <sheetName val="감독차량유지"/>
      <sheetName val="역공종"/>
      <sheetName val="수량산출(2공구)"/>
      <sheetName val="수량산출 (3공구)"/>
      <sheetName val="3.설계예산내역서(예산서)"/>
      <sheetName val="2.예정공정표"/>
      <sheetName val="기성"/>
      <sheetName val="철거산출근거"/>
      <sheetName val="전차선로 물량표"/>
      <sheetName val="#REF"/>
      <sheetName val="1공구8_개소"/>
      <sheetName val="조립식_가설건물"/>
      <sheetName val="수량산출_(3공구)"/>
      <sheetName val="3_설계예산내역서(예산서)"/>
      <sheetName val="2_예정공정표"/>
      <sheetName val="전차선로_물량표"/>
      <sheetName val="자재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향표"/>
      <sheetName val="동향"/>
      <sheetName val="PRD"/>
      <sheetName val="PRDC100"/>
      <sheetName val="PRDTTL"/>
      <sheetName val="CAUDIT"/>
      <sheetName val="PDI"/>
      <sheetName val="1.TM"/>
      <sheetName val="2.align"/>
      <sheetName val="3.JUDDER"/>
      <sheetName val="4.M.S"/>
      <sheetName val="5.P.W.R"/>
      <sheetName val="6.F.G"/>
      <sheetName val="7. SCABLE"/>
      <sheetName val="8.DIFF"/>
      <sheetName val="9.A.C"/>
      <sheetName val="10.GEAR"/>
      <sheetName val="11.ISC"/>
      <sheetName val="12.ALT"/>
      <sheetName val="13.O.S"/>
      <sheetName val="14.silencer"/>
      <sheetName val="15.DAMPER"/>
      <sheetName val="16.HUB"/>
      <sheetName val="17.DLOCK"/>
      <sheetName val="18 PSP"/>
      <sheetName val="19.누수"/>
      <sheetName val="20.K.S"/>
      <sheetName val="PDI,CAUDIT"/>
      <sheetName val="내부결재용"/>
      <sheetName val="626TD"/>
      <sheetName val="주행"/>
      <sheetName val="FMEAPRO5"/>
      <sheetName val="p2-1"/>
      <sheetName val="二.POSITION.XLS"/>
      <sheetName val="협조전"/>
      <sheetName val="96"/>
      <sheetName val="반송불량율"/>
      <sheetName val="1ဲ.ALT"/>
      <sheetName val="1ဳ.O.S"/>
      <sheetName val="15.၄AMPER"/>
      <sheetName val="GB-IC Villingen GG"/>
      <sheetName val="재료(확정,11월19일)"/>
      <sheetName val="BACK DATA 08.7.1~"/>
      <sheetName val="E.W"/>
      <sheetName val="P.W"/>
      <sheetName val="가공비data"/>
      <sheetName val="S.W"/>
      <sheetName val="KMCWD"/>
      <sheetName val="Sheet4"/>
      <sheetName val="OPT손익 내수"/>
      <sheetName val="OPT손익 수출"/>
      <sheetName val="#REF"/>
      <sheetName val="WEIGHT"/>
      <sheetName val="BACK DATA"/>
      <sheetName val="10월작업불량"/>
      <sheetName val="불량현황"/>
      <sheetName val="정리"/>
      <sheetName val="기초자료"/>
      <sheetName val=""/>
      <sheetName val="시설업체주소록"/>
      <sheetName val="KD율"/>
      <sheetName val="GRACE"/>
      <sheetName val="PRDW30"/>
      <sheetName val="VT원단위"/>
      <sheetName val="64164"/>
      <sheetName val="기초"/>
      <sheetName val="외주현황.wq1"/>
      <sheetName val="PP%계산"/>
      <sheetName val="MH_생산"/>
      <sheetName val="MBNBSMTR"/>
      <sheetName val="손익"/>
      <sheetName val="일자별"/>
      <sheetName val="●일일실적"/>
      <sheetName val="건축공사"/>
      <sheetName val="자산LIST"/>
      <sheetName val="점유면적"/>
      <sheetName val="BM_NEW2"/>
      <sheetName val="2.대외공문"/>
      <sheetName val="현금경비중역"/>
      <sheetName val="HOUSING"/>
      <sheetName val="5.세운W-A"/>
      <sheetName val="TEMP TORQUE"/>
      <sheetName val="1"/>
      <sheetName val="진행 DATA (2)"/>
      <sheetName val="카메라"/>
      <sheetName val="95계획"/>
      <sheetName val="report_20"/>
      <sheetName val="camera_30"/>
      <sheetName val="Nego PV"/>
      <sheetName val="BL제조표준"/>
      <sheetName val="기초DATA"/>
      <sheetName val="동아합의"/>
      <sheetName val="예금미수이자(6월)"/>
      <sheetName val="감가상각"/>
      <sheetName val="재료비"/>
      <sheetName val="CSP원자재"/>
      <sheetName val="국내품"/>
      <sheetName val="수입부품비"/>
      <sheetName val="96갑지"/>
      <sheetName val="환율"/>
      <sheetName val="출력값"/>
      <sheetName val="Sheet1"/>
      <sheetName val="126.255"/>
      <sheetName val="Sheet2"/>
      <sheetName val="RHN"/>
      <sheetName val="B053 (990701)공정실적PP%계산"/>
      <sheetName val="수리결과"/>
      <sheetName val="상용"/>
      <sheetName val="전장품(관리용)"/>
      <sheetName val="CASE ASM"/>
      <sheetName val="14.1부"/>
      <sheetName val="생산1-1"/>
      <sheetName val="JT3.0견적-구1"/>
      <sheetName val="TOTAL"/>
      <sheetName val="Tbom-tot"/>
      <sheetName val="SPEC별"/>
      <sheetName val="일본출1"/>
      <sheetName val="삼공기계"/>
      <sheetName val="계산정보"/>
      <sheetName val="AN43"/>
      <sheetName val="화환비상"/>
      <sheetName val="매출종합.`09"/>
      <sheetName val="부문손익"/>
      <sheetName val="수입"/>
      <sheetName val="구동"/>
      <sheetName val="생계99ST"/>
      <sheetName val="T진도"/>
      <sheetName val="소상 &quot;1&quot;"/>
      <sheetName val="금형품"/>
      <sheetName val="TCA"/>
      <sheetName val="매출계획"/>
      <sheetName val="F4-F7"/>
      <sheetName val="3.일반사상"/>
      <sheetName val="현재"/>
      <sheetName val="공정능력외경"/>
      <sheetName val="Tiburon"/>
      <sheetName val="선반OPT"/>
      <sheetName val="RD제품개발투자비(매가)"/>
      <sheetName val="CPK"/>
      <sheetName val="검사기준서 을 치수"/>
      <sheetName val="초도품보증서"/>
      <sheetName val="검사기준서 갑"/>
      <sheetName val="검사기준서 을"/>
      <sheetName val="검사협정 갑"/>
      <sheetName val="검사성적서 갑"/>
      <sheetName val="검사성적서 을"/>
      <sheetName val="검사성적서 병"/>
      <sheetName val="제출서류"/>
      <sheetName val="결함코드"/>
      <sheetName val="부품코드"/>
      <sheetName val="경비공통"/>
      <sheetName val="Pc1%계산"/>
      <sheetName val="engline"/>
      <sheetName val="1.변경범위"/>
      <sheetName val="직원신상"/>
      <sheetName val="HCCE01"/>
      <sheetName val="차수"/>
      <sheetName val="LX3.0 RR"/>
      <sheetName val="CD-실적"/>
      <sheetName val="A-100전제"/>
      <sheetName val="SUB 2월 재검사추이도"/>
      <sheetName val="12-30"/>
      <sheetName val="12"/>
      <sheetName val="c.db"/>
      <sheetName val="1_TM"/>
      <sheetName val="2_align"/>
      <sheetName val="3_JUDDER"/>
      <sheetName val="4_M_S"/>
      <sheetName val="5_P_W_R"/>
      <sheetName val="6_F_G"/>
      <sheetName val="7__SCABLE"/>
      <sheetName val="8_DIFF"/>
      <sheetName val="9_A_C"/>
      <sheetName val="10_GEAR"/>
      <sheetName val="11_ISC"/>
      <sheetName val="12_ALT"/>
      <sheetName val="13_O_S"/>
      <sheetName val="14_silencer"/>
      <sheetName val="15_DAMPER"/>
      <sheetName val="16_HUB"/>
      <sheetName val="17_DLOCK"/>
      <sheetName val="18_PSP"/>
      <sheetName val="19_누수"/>
      <sheetName val="20_K_S"/>
      <sheetName val="code"/>
      <sheetName val="C100보고서"/>
      <sheetName val="CIELO발주"/>
      <sheetName val="세부"/>
      <sheetName val="법인+비법인"/>
      <sheetName val="LANOS"/>
      <sheetName val="LEGANZA"/>
      <sheetName val="NUBIRA"/>
      <sheetName val="팀별 합계"/>
      <sheetName val="월별손익"/>
      <sheetName val="Macro2"/>
      <sheetName val="업무분장"/>
      <sheetName val="2공구산출내역"/>
      <sheetName val="항목(1)"/>
      <sheetName val="RESN_SUM"/>
      <sheetName val="Actions"/>
      <sheetName val="설비능력및 종합공정능력산출시 사용"/>
      <sheetName val="검기갑지"/>
      <sheetName val="뒤차축소"/>
      <sheetName val="등속"/>
      <sheetName val="변속"/>
      <sheetName val="액슬"/>
      <sheetName val="프레임"/>
      <sheetName val="BACK_DATA_08_7_1~"/>
      <sheetName val="E_W"/>
      <sheetName val="P_W"/>
      <sheetName val="S_W"/>
      <sheetName val="GB-IC_Villingen_GG"/>
      <sheetName val="1ဲ_ALT"/>
      <sheetName val="1ဳ_O_S"/>
      <sheetName val="15_၄AMPER"/>
      <sheetName val="OPT손익_내수"/>
      <sheetName val="OPT손익_수출"/>
      <sheetName val="二_POSITION_XLS"/>
      <sheetName val="BACK_DATA"/>
      <sheetName val="외주현황_wq1"/>
      <sheetName val="LAMBDA 자작"/>
      <sheetName val="050218"/>
      <sheetName val="2_대외공문"/>
      <sheetName val="5_세운W-A"/>
      <sheetName val="0000"/>
      <sheetName val="시산표"/>
      <sheetName val="지부전체"/>
      <sheetName val="2선재"/>
      <sheetName val="KMO"/>
      <sheetName val="품의서"/>
      <sheetName val="월생산"/>
      <sheetName val="불출요청"/>
      <sheetName val="조정명세서"/>
      <sheetName val="대지급(한미)"/>
      <sheetName val="Y-WORK"/>
      <sheetName val="Liste"/>
      <sheetName val="예산계획"/>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단가"/>
      <sheetName val="부표,총괄"/>
      <sheetName val="공단단가"/>
      <sheetName val="공종노임"/>
      <sheetName val="적용노임(00.1)"/>
      <sheetName val="노임단가"/>
      <sheetName val="품셈"/>
      <sheetName val="부표"/>
      <sheetName val="내역서"/>
      <sheetName val="강관별표총괄"/>
      <sheetName val="강관별표"/>
      <sheetName val="노임"/>
      <sheetName val="강관품셈"/>
      <sheetName val="강관품셈총괄"/>
      <sheetName val="파일설계서"/>
      <sheetName val="강관부표"/>
      <sheetName val="강수량총괄"/>
      <sheetName val="수량산출서"/>
      <sheetName val="예산서"/>
      <sheetName val="수량총괄표"/>
      <sheetName val="규격표"/>
      <sheetName val="철근콘크"/>
      <sheetName val="거푸집"/>
      <sheetName val="터파기"/>
      <sheetName val="되메우기"/>
      <sheetName val="부지복구"/>
      <sheetName val="운반거리"/>
      <sheetName val="농지정리"/>
      <sheetName val="차량운반"/>
      <sheetName val="사업수지"/>
      <sheetName val="변경품셈총괄"/>
      <sheetName val="강관내역서"/>
      <sheetName val="역공종"/>
      <sheetName val="수량산출(2공구)"/>
      <sheetName val="수량산출 (3공구)"/>
    </sheetNames>
    <definedNames>
      <definedName name="Macro1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폐기개신"/>
      <sheetName val="개폐기개신 (2)"/>
      <sheetName val="옥외등신설"/>
      <sheetName val="저케CV22신설"/>
      <sheetName val="저케CV38신설"/>
      <sheetName val="저케CV8신설"/>
      <sheetName val="접지3종"/>
      <sheetName val="내역서"/>
      <sheetName val="철거분"/>
      <sheetName val="자재단가"/>
      <sheetName val="사업수지"/>
      <sheetName val="변경품셈총괄"/>
      <sheetName val="9GNG운반"/>
      <sheetName val="일위목록"/>
      <sheetName val="요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갑지"/>
      <sheetName val="공사원가계산"/>
      <sheetName val="내역서"/>
      <sheetName val="공량"/>
      <sheetName val="일위대가 "/>
      <sheetName val="가격조사서"/>
      <sheetName val="수량집계"/>
      <sheetName val="2공구수량"/>
      <sheetName val="기초산출"/>
      <sheetName val="원가계산"/>
      <sheetName val="이전비"/>
      <sheetName val="집계"/>
      <sheetName val="수량"/>
    </sheetNames>
    <sheetDataSet>
      <sheetData sheetId="0"/>
      <sheetData sheetId="1" refreshError="1"/>
      <sheetData sheetId="2"/>
      <sheetData sheetId="3"/>
      <sheetData sheetId="4"/>
      <sheetData sheetId="5"/>
      <sheetData sheetId="6"/>
      <sheetData sheetId="7" refreshError="1">
        <row r="1">
          <cell r="B1" t="str">
            <v>수   량   산   출   서</v>
          </cell>
        </row>
        <row r="2">
          <cell r="B2" t="str">
            <v>2공구 가로등설비 (LP-B1)</v>
          </cell>
          <cell r="E2" t="str">
            <v>NO</v>
          </cell>
          <cell r="F2">
            <v>1</v>
          </cell>
        </row>
        <row r="3">
          <cell r="B3" t="str">
            <v>품   명</v>
          </cell>
          <cell r="C3" t="str">
            <v>규   격</v>
          </cell>
          <cell r="D3" t="str">
            <v>단  위</v>
          </cell>
          <cell r="E3" t="str">
            <v>산    출    내    용</v>
          </cell>
          <cell r="F3" t="str">
            <v>비  고</v>
          </cell>
        </row>
        <row r="5">
          <cell r="A5" t="str">
            <v>배관PE 42C</v>
          </cell>
          <cell r="B5" t="str">
            <v>배관</v>
          </cell>
          <cell r="C5" t="str">
            <v>PE 42C</v>
          </cell>
          <cell r="D5" t="str">
            <v>M</v>
          </cell>
          <cell r="E5" t="str">
            <v>AB = 30+30+10, 인입 = 50</v>
          </cell>
          <cell r="F5">
            <v>120</v>
          </cell>
        </row>
        <row r="6">
          <cell r="A6" t="str">
            <v>배관PE 36C</v>
          </cell>
          <cell r="B6" t="str">
            <v>배관</v>
          </cell>
          <cell r="C6" t="str">
            <v>PE 36C</v>
          </cell>
          <cell r="D6" t="str">
            <v>M</v>
          </cell>
          <cell r="E6" t="str">
            <v>AB = (30*4), CD = 도로횡단 공배관 : 20</v>
          </cell>
          <cell r="F6">
            <v>140</v>
          </cell>
        </row>
        <row r="7">
          <cell r="A7" t="str">
            <v>배관PE 28C</v>
          </cell>
          <cell r="B7" t="str">
            <v>배관</v>
          </cell>
          <cell r="C7" t="str">
            <v>PE 28C</v>
          </cell>
          <cell r="D7" t="str">
            <v>M</v>
          </cell>
          <cell r="E7" t="str">
            <v>AB = (30*7), CD = (30*11), AB = (24*6)</v>
          </cell>
          <cell r="F7">
            <v>684</v>
          </cell>
        </row>
        <row r="8">
          <cell r="A8" t="str">
            <v>배선600V CV/1C 60㎟</v>
          </cell>
          <cell r="B8" t="str">
            <v>배선</v>
          </cell>
          <cell r="C8" t="str">
            <v>600V CV/1C 60㎟</v>
          </cell>
          <cell r="D8" t="str">
            <v>M</v>
          </cell>
          <cell r="E8" t="str">
            <v>인입 = (50+1+1)*2</v>
          </cell>
          <cell r="F8">
            <v>104</v>
          </cell>
        </row>
        <row r="9">
          <cell r="A9" t="str">
            <v>배선600V CV/1C 14㎟</v>
          </cell>
          <cell r="B9" t="str">
            <v>배선</v>
          </cell>
          <cell r="C9" t="str">
            <v>600V CV/1C 14㎟</v>
          </cell>
          <cell r="D9" t="str">
            <v>M</v>
          </cell>
          <cell r="E9" t="str">
            <v>AB = (1.5+15+60+1.5+15+60+4)*2, CD = (1.5+35+1.5+35+2)*2</v>
          </cell>
          <cell r="F9">
            <v>464</v>
          </cell>
        </row>
        <row r="10">
          <cell r="A10" t="str">
            <v>배선600V CV/1C 8㎟</v>
          </cell>
          <cell r="B10" t="str">
            <v>배선</v>
          </cell>
          <cell r="C10" t="str">
            <v>600V CV/1C 8㎟</v>
          </cell>
          <cell r="D10" t="str">
            <v>M</v>
          </cell>
          <cell r="E10" t="str">
            <v>AB = (60+60+1.5+60+2)*2, CD = (60+60+2)*2</v>
          </cell>
          <cell r="F10">
            <v>611</v>
          </cell>
        </row>
        <row r="11">
          <cell r="A11" t="str">
            <v>배선600V CV/1C 5.5㎟</v>
          </cell>
          <cell r="B11" t="str">
            <v>배선</v>
          </cell>
          <cell r="C11" t="str">
            <v>600V CV/1C 5.5㎟</v>
          </cell>
          <cell r="D11" t="str">
            <v>M</v>
          </cell>
          <cell r="E11" t="str">
            <v>AB = (1.5+(60*11)+50+6)*2, CD = ((1.5+1.5+60*9)+9)*2</v>
          </cell>
          <cell r="F11">
            <v>2539</v>
          </cell>
        </row>
        <row r="12">
          <cell r="A12" t="str">
            <v>가로등주 케이블600V CV/2C 3.5㎟</v>
          </cell>
          <cell r="B12" t="str">
            <v>가로등주 케이블</v>
          </cell>
          <cell r="C12" t="str">
            <v>600V CV/2C 3.5㎟</v>
          </cell>
          <cell r="D12" t="str">
            <v>M</v>
          </cell>
          <cell r="E12" t="str">
            <v>A,B,C,D = ((9+2.8)*32)</v>
          </cell>
          <cell r="F12">
            <v>377.6</v>
          </cell>
        </row>
        <row r="13">
          <cell r="A13" t="str">
            <v>가로등주9M x 2.8M x 1등용</v>
          </cell>
          <cell r="B13" t="str">
            <v>가로등주</v>
          </cell>
          <cell r="C13" t="str">
            <v>9M x 2.8M x 1등용</v>
          </cell>
          <cell r="D13" t="str">
            <v>본</v>
          </cell>
          <cell r="E13" t="str">
            <v>AB = 9+10. CD = 7+6</v>
          </cell>
          <cell r="F13">
            <v>32</v>
          </cell>
        </row>
        <row r="14">
          <cell r="A14" t="str">
            <v>가로등 기초400 x 800 x 1100</v>
          </cell>
          <cell r="B14" t="str">
            <v>가로등 기초</v>
          </cell>
          <cell r="C14" t="str">
            <v>400 x 800 x 1100</v>
          </cell>
          <cell r="D14" t="str">
            <v>개소</v>
          </cell>
          <cell r="E14" t="str">
            <v>AB = 10+9. CD = 7+6</v>
          </cell>
          <cell r="F14">
            <v>32</v>
          </cell>
        </row>
        <row r="15">
          <cell r="A15" t="str">
            <v>램프NH 250W</v>
          </cell>
          <cell r="B15" t="str">
            <v>램프</v>
          </cell>
          <cell r="C15" t="str">
            <v>NH 250W</v>
          </cell>
          <cell r="D15" t="str">
            <v>EA</v>
          </cell>
          <cell r="E15" t="str">
            <v>AB = 3+3</v>
          </cell>
          <cell r="F15">
            <v>6</v>
          </cell>
        </row>
        <row r="16">
          <cell r="A16" t="str">
            <v>램프NH 400W</v>
          </cell>
          <cell r="B16" t="str">
            <v>램프</v>
          </cell>
          <cell r="C16" t="str">
            <v>NH 400W</v>
          </cell>
          <cell r="D16" t="str">
            <v>EA</v>
          </cell>
          <cell r="E16" t="str">
            <v>AB = 6+7, CD = 7+6</v>
          </cell>
          <cell r="F16">
            <v>26</v>
          </cell>
        </row>
        <row r="17">
          <cell r="A17" t="str">
            <v>안정기NH 250W</v>
          </cell>
          <cell r="B17" t="str">
            <v>안정기</v>
          </cell>
          <cell r="C17" t="str">
            <v>NH 250W</v>
          </cell>
          <cell r="D17" t="str">
            <v>EA</v>
          </cell>
          <cell r="E17" t="str">
            <v>AB = 3+3</v>
          </cell>
          <cell r="F17">
            <v>6</v>
          </cell>
        </row>
        <row r="18">
          <cell r="A18" t="str">
            <v>안정기NH 400W</v>
          </cell>
          <cell r="B18" t="str">
            <v>안정기</v>
          </cell>
          <cell r="C18" t="str">
            <v>NH 400W</v>
          </cell>
          <cell r="D18" t="str">
            <v>EA</v>
          </cell>
          <cell r="E18" t="str">
            <v>AB = 6+7, CD = 7+6</v>
          </cell>
          <cell r="F18">
            <v>26</v>
          </cell>
        </row>
        <row r="19">
          <cell r="A19" t="str">
            <v>누전차단기2P 15A(방습형)</v>
          </cell>
          <cell r="B19" t="str">
            <v>누전차단기</v>
          </cell>
          <cell r="C19" t="str">
            <v>2P 15A(방습형)</v>
          </cell>
          <cell r="D19" t="str">
            <v>EA</v>
          </cell>
          <cell r="E19" t="str">
            <v>AB = 10+9. CD = 7+6</v>
          </cell>
          <cell r="F19">
            <v>32</v>
          </cell>
        </row>
        <row r="20">
          <cell r="A20" t="str">
            <v>등기구세종로형</v>
          </cell>
          <cell r="B20" t="str">
            <v>등기구</v>
          </cell>
          <cell r="C20" t="str">
            <v>세종로형</v>
          </cell>
          <cell r="D20" t="str">
            <v>EA</v>
          </cell>
          <cell r="E20" t="str">
            <v>AB = 10+9. CD = 7+6</v>
          </cell>
          <cell r="F20">
            <v>32</v>
          </cell>
        </row>
        <row r="21">
          <cell r="A21" t="str">
            <v>단자대4P 60A</v>
          </cell>
          <cell r="B21" t="str">
            <v>단자대</v>
          </cell>
          <cell r="C21" t="str">
            <v>4P 60A</v>
          </cell>
          <cell r="D21" t="str">
            <v>EA</v>
          </cell>
          <cell r="E21" t="str">
            <v>AB = 10+9. CD = 7+6</v>
          </cell>
          <cell r="F21">
            <v>32</v>
          </cell>
        </row>
        <row r="22">
          <cell r="A22" t="str">
            <v>가로등 표찰고휘도</v>
          </cell>
          <cell r="B22" t="str">
            <v>가로등 표찰</v>
          </cell>
          <cell r="C22" t="str">
            <v>고휘도</v>
          </cell>
          <cell r="D22" t="str">
            <v>EA</v>
          </cell>
          <cell r="E22" t="str">
            <v>AB = 10+9. CD = 7+6</v>
          </cell>
          <cell r="F22">
            <v>32</v>
          </cell>
        </row>
        <row r="23">
          <cell r="A23" t="str">
            <v>가로등 베이스카바</v>
          </cell>
          <cell r="B23" t="str">
            <v>가로등 베이스카바</v>
          </cell>
          <cell r="C23" t="str">
            <v>2P 15A(방습형)</v>
          </cell>
          <cell r="D23" t="str">
            <v>EA</v>
          </cell>
          <cell r="E23" t="str">
            <v>AB = 10+9. CD = 7+6</v>
          </cell>
          <cell r="F23">
            <v>32</v>
          </cell>
        </row>
        <row r="24">
          <cell r="A24" t="str">
            <v>압착단자60㎟</v>
          </cell>
          <cell r="B24" t="str">
            <v>압착단자</v>
          </cell>
          <cell r="C24" t="str">
            <v>60㎟</v>
          </cell>
          <cell r="D24" t="str">
            <v>EA</v>
          </cell>
          <cell r="E24" t="str">
            <v>인입 = (2*2)</v>
          </cell>
          <cell r="F24">
            <v>4</v>
          </cell>
        </row>
        <row r="25">
          <cell r="A25" t="str">
            <v>압착단자14㎟</v>
          </cell>
          <cell r="B25" t="str">
            <v>압착단자</v>
          </cell>
          <cell r="C25" t="str">
            <v>14㎟</v>
          </cell>
          <cell r="D25" t="str">
            <v>EA</v>
          </cell>
          <cell r="E25" t="str">
            <v>AB = (4*2*2), CD = (2*2*2)</v>
          </cell>
          <cell r="F25">
            <v>24</v>
          </cell>
        </row>
        <row r="26">
          <cell r="A26" t="str">
            <v>압착단자8㎟</v>
          </cell>
          <cell r="B26" t="str">
            <v>압착단자</v>
          </cell>
          <cell r="C26" t="str">
            <v>8㎟</v>
          </cell>
          <cell r="D26" t="str">
            <v>EA</v>
          </cell>
          <cell r="E26" t="str">
            <v>AB = (3*2*2), CD = (2*2*2)</v>
          </cell>
          <cell r="F26">
            <v>20</v>
          </cell>
        </row>
        <row r="27">
          <cell r="A27" t="str">
            <v>수   량   산   출   서</v>
          </cell>
          <cell r="B27" t="str">
            <v>수   량   산   출   서</v>
          </cell>
        </row>
        <row r="28">
          <cell r="A28" t="str">
            <v>2공구 가로등설비 (LP-B1)</v>
          </cell>
          <cell r="B28" t="str">
            <v>2공구 가로등설비 (LP-B1)</v>
          </cell>
          <cell r="E28" t="str">
            <v>NO</v>
          </cell>
          <cell r="F28">
            <v>2</v>
          </cell>
        </row>
        <row r="29">
          <cell r="A29" t="str">
            <v>품   명규   격</v>
          </cell>
          <cell r="B29" t="str">
            <v>품   명</v>
          </cell>
          <cell r="C29" t="str">
            <v>규   격</v>
          </cell>
          <cell r="D29" t="str">
            <v>단  위</v>
          </cell>
          <cell r="E29" t="str">
            <v>산    출    내    용</v>
          </cell>
          <cell r="F29" t="str">
            <v>비  고</v>
          </cell>
        </row>
        <row r="30">
          <cell r="A30" t="str">
            <v/>
          </cell>
        </row>
        <row r="31">
          <cell r="A31" t="str">
            <v>압착단자5.5㎟</v>
          </cell>
          <cell r="B31" t="str">
            <v>압착단자</v>
          </cell>
          <cell r="C31" t="str">
            <v>5.5㎟</v>
          </cell>
          <cell r="D31" t="str">
            <v>EA</v>
          </cell>
          <cell r="E31" t="str">
            <v>AB = (7*2*2), CD = (8*2*2)</v>
          </cell>
          <cell r="F31">
            <v>60</v>
          </cell>
        </row>
        <row r="32">
          <cell r="A32" t="str">
            <v>터파기0.6M</v>
          </cell>
          <cell r="B32" t="str">
            <v>터파기</v>
          </cell>
          <cell r="C32" t="str">
            <v>0.6M</v>
          </cell>
          <cell r="D32" t="str">
            <v>M</v>
          </cell>
          <cell r="E32" t="str">
            <v>A,B = (30*4)+(30*7)+(24*6), C,D = (30*11)</v>
          </cell>
          <cell r="F32">
            <v>750</v>
          </cell>
        </row>
        <row r="33">
          <cell r="A33" t="str">
            <v>터파기1.2M</v>
          </cell>
          <cell r="B33" t="str">
            <v>터파기</v>
          </cell>
          <cell r="C33" t="str">
            <v>1.2M</v>
          </cell>
          <cell r="D33" t="str">
            <v>M</v>
          </cell>
          <cell r="E33" t="str">
            <v>C,D = 30</v>
          </cell>
          <cell r="F33">
            <v>50</v>
          </cell>
        </row>
        <row r="34">
          <cell r="A34" t="str">
            <v>가로등 분전반620 x 360 x 1000</v>
          </cell>
          <cell r="B34" t="str">
            <v>가로등 분전반</v>
          </cell>
          <cell r="C34" t="str">
            <v>620 x 360 x 1000</v>
          </cell>
          <cell r="D34" t="str">
            <v>면</v>
          </cell>
          <cell r="E34">
            <v>1</v>
          </cell>
          <cell r="F34">
            <v>1</v>
          </cell>
        </row>
        <row r="35">
          <cell r="A35" t="str">
            <v>분전반 기초400 x 800 x 900</v>
          </cell>
          <cell r="B35" t="str">
            <v>분전반 기초</v>
          </cell>
          <cell r="C35" t="str">
            <v>400 x 800 x 900</v>
          </cell>
          <cell r="D35" t="str">
            <v>개소</v>
          </cell>
          <cell r="E35" t="str">
            <v>1   (NO.5번 기초산출 참조)</v>
          </cell>
          <cell r="F35">
            <v>1</v>
          </cell>
        </row>
        <row r="36">
          <cell r="A36" t="str">
            <v>핸드홀600 x 600 x 1000</v>
          </cell>
          <cell r="B36" t="str">
            <v>핸드홀</v>
          </cell>
          <cell r="C36" t="str">
            <v>600 x 600 x 1000</v>
          </cell>
          <cell r="D36" t="str">
            <v>개소</v>
          </cell>
          <cell r="E36" t="str">
            <v>(1+1)-(NO.3번 기초산출 참조)</v>
          </cell>
          <cell r="F36">
            <v>2</v>
          </cell>
        </row>
        <row r="37">
          <cell r="A37" t="str">
            <v/>
          </cell>
          <cell r="B37" t="str">
            <v>터파기(일반구간)</v>
          </cell>
          <cell r="C37" t="str">
            <v>0.6M</v>
          </cell>
          <cell r="D37" t="str">
            <v>M</v>
          </cell>
          <cell r="E37" t="str">
            <v>AB = 34</v>
          </cell>
          <cell r="F37">
            <v>34</v>
          </cell>
        </row>
        <row r="38">
          <cell r="A38" t="str">
            <v/>
          </cell>
          <cell r="B38" t="str">
            <v>터파기(일반구간)</v>
          </cell>
          <cell r="C38" t="str">
            <v>1.2M</v>
          </cell>
          <cell r="D38" t="str">
            <v>M</v>
          </cell>
          <cell r="E38" t="str">
            <v>AB = 24</v>
          </cell>
          <cell r="F38">
            <v>24</v>
          </cell>
        </row>
        <row r="39">
          <cell r="A39" t="str">
            <v/>
          </cell>
          <cell r="B39" t="str">
            <v>터파기(암반구간)</v>
          </cell>
          <cell r="C39" t="str">
            <v>0.6M</v>
          </cell>
          <cell r="D39" t="str">
            <v>M</v>
          </cell>
          <cell r="E39" t="str">
            <v>AB = 13+(24*8)+(34*6)+45, CD = 13+(24*15)</v>
          </cell>
          <cell r="F39">
            <v>827</v>
          </cell>
        </row>
        <row r="40">
          <cell r="A40" t="str">
            <v/>
          </cell>
          <cell r="B40" t="str">
            <v>가로등제어반</v>
          </cell>
          <cell r="C40" t="str">
            <v>620 x 360 x 1000</v>
          </cell>
          <cell r="D40" t="str">
            <v>면</v>
          </cell>
          <cell r="E40">
            <v>1</v>
          </cell>
          <cell r="F40">
            <v>1</v>
          </cell>
        </row>
        <row r="41">
          <cell r="A41" t="str">
            <v/>
          </cell>
          <cell r="B41" t="str">
            <v>제어반 기초(암반구간)</v>
          </cell>
          <cell r="C41" t="str">
            <v>400 x 600 x 700</v>
          </cell>
          <cell r="D41" t="str">
            <v>개소</v>
          </cell>
          <cell r="E41">
            <v>1</v>
          </cell>
          <cell r="F41">
            <v>1</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677">
          <cell r="A677" t="str">
            <v>수   량   산   출   서</v>
          </cell>
          <cell r="B677" t="str">
            <v>수   량   산   출   서</v>
          </cell>
        </row>
        <row r="678">
          <cell r="A678" t="str">
            <v>2공구 가로등설비 (LP-B14)</v>
          </cell>
          <cell r="B678" t="str">
            <v>2공구 가로등설비 (LP-B14)</v>
          </cell>
          <cell r="E678" t="str">
            <v>NO</v>
          </cell>
          <cell r="F678">
            <v>17</v>
          </cell>
        </row>
        <row r="679">
          <cell r="A679" t="str">
            <v>품   명규   격</v>
          </cell>
          <cell r="B679" t="str">
            <v>품   명</v>
          </cell>
          <cell r="C679" t="str">
            <v>규   격</v>
          </cell>
          <cell r="D679" t="str">
            <v>단  위</v>
          </cell>
          <cell r="E679" t="str">
            <v>산    출    내    용</v>
          </cell>
          <cell r="F679" t="str">
            <v>비  고</v>
          </cell>
        </row>
        <row r="680">
          <cell r="A680" t="str">
            <v/>
          </cell>
        </row>
        <row r="681">
          <cell r="A681" t="str">
            <v>배관PE 42C</v>
          </cell>
          <cell r="B681" t="str">
            <v>배관</v>
          </cell>
          <cell r="C681" t="str">
            <v>PE 42C</v>
          </cell>
          <cell r="D681" t="str">
            <v>M</v>
          </cell>
          <cell r="E681" t="str">
            <v>인입 = 50</v>
          </cell>
          <cell r="F681">
            <v>50</v>
          </cell>
        </row>
        <row r="682">
          <cell r="A682" t="str">
            <v>배관PE 36C</v>
          </cell>
          <cell r="B682" t="str">
            <v>배관</v>
          </cell>
          <cell r="C682" t="str">
            <v>PE 36C</v>
          </cell>
          <cell r="D682" t="str">
            <v>M</v>
          </cell>
          <cell r="E682" t="str">
            <v>CD = (30*2)</v>
          </cell>
          <cell r="F682">
            <v>60</v>
          </cell>
        </row>
        <row r="683">
          <cell r="A683" t="str">
            <v>배관PE 28C</v>
          </cell>
          <cell r="B683" t="str">
            <v>배관</v>
          </cell>
          <cell r="C683" t="str">
            <v>PE 28C</v>
          </cell>
          <cell r="D683" t="str">
            <v>M</v>
          </cell>
          <cell r="E683" t="str">
            <v>AB = (30*8), CD = (30*11), 횡단 = 30</v>
          </cell>
          <cell r="F683">
            <v>600</v>
          </cell>
        </row>
        <row r="684">
          <cell r="A684" t="str">
            <v>배선600V CV/1C 60㎟</v>
          </cell>
          <cell r="B684" t="str">
            <v>배선</v>
          </cell>
          <cell r="C684" t="str">
            <v>600V CV/1C 60㎟</v>
          </cell>
          <cell r="D684" t="str">
            <v>M</v>
          </cell>
          <cell r="E684" t="str">
            <v>인입 = (50+1+1)*2</v>
          </cell>
          <cell r="F684">
            <v>104</v>
          </cell>
        </row>
        <row r="685">
          <cell r="A685" t="str">
            <v>배선600V CV/1C 14㎟</v>
          </cell>
          <cell r="B685" t="str">
            <v>배선</v>
          </cell>
          <cell r="C685" t="str">
            <v>600V CV/1C 14㎟</v>
          </cell>
          <cell r="D685" t="str">
            <v>M</v>
          </cell>
          <cell r="E685" t="str">
            <v>AB = ((1.5+(15+1)+2)*2)</v>
          </cell>
          <cell r="F685">
            <v>39</v>
          </cell>
        </row>
        <row r="686">
          <cell r="A686" t="str">
            <v>배선600V CV/1C 8㎟</v>
          </cell>
          <cell r="B686" t="str">
            <v>배선</v>
          </cell>
          <cell r="C686" t="str">
            <v>600V CV/1C 8㎟</v>
          </cell>
          <cell r="D686" t="str">
            <v>M</v>
          </cell>
          <cell r="E686" t="str">
            <v>CD = ((1.5+(15*1)+2)*2)</v>
          </cell>
          <cell r="F686">
            <v>37</v>
          </cell>
        </row>
        <row r="687">
          <cell r="A687" t="str">
            <v>배선600V CV/1C 5.5㎟</v>
          </cell>
          <cell r="B687" t="str">
            <v>배선</v>
          </cell>
          <cell r="C687" t="str">
            <v>600V CV/1C 5.5㎟</v>
          </cell>
          <cell r="D687" t="str">
            <v>M</v>
          </cell>
          <cell r="E687" t="str">
            <v>AB = ((1.5+(60*6)+(30+40)+9)*2), CD = (((1.5*6)+(60*14)+15+21)*2)</v>
          </cell>
          <cell r="F687">
            <v>2651</v>
          </cell>
        </row>
        <row r="688">
          <cell r="A688" t="str">
            <v>가로등주 케이블600V CV/2C 3.5㎟</v>
          </cell>
          <cell r="B688" t="str">
            <v>가로등주 케이블</v>
          </cell>
          <cell r="C688" t="str">
            <v>600V CV/2C 3.5㎟</v>
          </cell>
          <cell r="D688" t="str">
            <v>M</v>
          </cell>
          <cell r="E688" t="str">
            <v>A,B,C,D = (9+2.8)*(4+4+9+8)</v>
          </cell>
          <cell r="F688">
            <v>295</v>
          </cell>
        </row>
        <row r="689">
          <cell r="A689" t="str">
            <v>가로등주9M x 2.8M x 1등용</v>
          </cell>
          <cell r="B689" t="str">
            <v>가로등주</v>
          </cell>
          <cell r="C689" t="str">
            <v>9M x 2.8M x 1등용</v>
          </cell>
          <cell r="D689" t="str">
            <v>본</v>
          </cell>
          <cell r="E689" t="str">
            <v>AB = 4+4. CD = 9+8</v>
          </cell>
          <cell r="F689">
            <v>25</v>
          </cell>
        </row>
        <row r="690">
          <cell r="A690" t="str">
            <v>가로등 기초400 x 800 x 1100</v>
          </cell>
          <cell r="B690" t="str">
            <v>가로등 기초</v>
          </cell>
          <cell r="C690" t="str">
            <v>400 x 800 x 1100</v>
          </cell>
          <cell r="D690" t="str">
            <v>개소</v>
          </cell>
          <cell r="E690" t="str">
            <v>AB = 4+4. CD = 9+8</v>
          </cell>
          <cell r="F690">
            <v>25</v>
          </cell>
        </row>
        <row r="691">
          <cell r="A691" t="str">
            <v>램프NH 250W</v>
          </cell>
          <cell r="B691" t="str">
            <v>램프</v>
          </cell>
          <cell r="C691" t="str">
            <v>NH 250W</v>
          </cell>
          <cell r="D691" t="str">
            <v>EA</v>
          </cell>
          <cell r="E691" t="str">
            <v>AB = 4+4. CD = 9+8</v>
          </cell>
          <cell r="F691">
            <v>25</v>
          </cell>
        </row>
        <row r="692">
          <cell r="A692" t="str">
            <v>안정기NH 250W</v>
          </cell>
          <cell r="B692" t="str">
            <v>안정기</v>
          </cell>
          <cell r="C692" t="str">
            <v>NH 250W</v>
          </cell>
          <cell r="D692" t="str">
            <v>EA</v>
          </cell>
          <cell r="E692" t="str">
            <v>AB = 4+4. CD = 9+8</v>
          </cell>
          <cell r="F692">
            <v>25</v>
          </cell>
        </row>
        <row r="693">
          <cell r="A693" t="str">
            <v>누전차단기2P 15A(방습형)</v>
          </cell>
          <cell r="B693" t="str">
            <v>누전차단기</v>
          </cell>
          <cell r="C693" t="str">
            <v>2P 15A(방습형)</v>
          </cell>
          <cell r="D693" t="str">
            <v>EA</v>
          </cell>
          <cell r="E693" t="str">
            <v>AB = 4+4. CD = 9+8</v>
          </cell>
          <cell r="F693">
            <v>25</v>
          </cell>
        </row>
        <row r="694">
          <cell r="A694" t="str">
            <v>등기구세종로형</v>
          </cell>
          <cell r="B694" t="str">
            <v>등기구</v>
          </cell>
          <cell r="C694" t="str">
            <v>세종로형</v>
          </cell>
          <cell r="D694" t="str">
            <v>EA</v>
          </cell>
          <cell r="E694" t="str">
            <v>AB = 4+4. CD = 9+8</v>
          </cell>
          <cell r="F694">
            <v>25</v>
          </cell>
        </row>
        <row r="695">
          <cell r="A695" t="str">
            <v>단자대4P 60A</v>
          </cell>
          <cell r="B695" t="str">
            <v>단자대</v>
          </cell>
          <cell r="C695" t="str">
            <v>4P 60A</v>
          </cell>
          <cell r="D695" t="str">
            <v>EA</v>
          </cell>
          <cell r="E695" t="str">
            <v>AB = 4+4. CD = 9+8</v>
          </cell>
          <cell r="F695">
            <v>25</v>
          </cell>
        </row>
        <row r="696">
          <cell r="A696" t="str">
            <v>가로등 표찰고휘도</v>
          </cell>
          <cell r="B696" t="str">
            <v>가로등 표찰</v>
          </cell>
          <cell r="C696" t="str">
            <v>고휘도</v>
          </cell>
          <cell r="D696" t="str">
            <v>EA</v>
          </cell>
          <cell r="E696" t="str">
            <v>AB = 4+4. CD = 9+8</v>
          </cell>
          <cell r="F696">
            <v>25</v>
          </cell>
        </row>
        <row r="697">
          <cell r="A697" t="str">
            <v>가로등 베이스카바-</v>
          </cell>
          <cell r="B697" t="str">
            <v>가로등 베이스카바</v>
          </cell>
          <cell r="C697" t="str">
            <v>-</v>
          </cell>
          <cell r="D697" t="str">
            <v>EA</v>
          </cell>
          <cell r="E697" t="str">
            <v>AB = 4+4. CD = 9+8</v>
          </cell>
          <cell r="F697">
            <v>25</v>
          </cell>
        </row>
        <row r="698">
          <cell r="A698" t="str">
            <v>압착단자60㎟</v>
          </cell>
          <cell r="B698" t="str">
            <v>압착단자</v>
          </cell>
          <cell r="C698" t="str">
            <v>60㎟</v>
          </cell>
          <cell r="D698" t="str">
            <v>EA</v>
          </cell>
          <cell r="E698" t="str">
            <v>인입 = (2*2)</v>
          </cell>
          <cell r="F698">
            <v>4</v>
          </cell>
        </row>
        <row r="699">
          <cell r="A699" t="str">
            <v>압착단자14㎟</v>
          </cell>
          <cell r="B699" t="str">
            <v>압착단자</v>
          </cell>
          <cell r="C699" t="str">
            <v>14㎟</v>
          </cell>
          <cell r="D699" t="str">
            <v>EA</v>
          </cell>
          <cell r="E699" t="str">
            <v>AB = (2*2*2)</v>
          </cell>
          <cell r="F699">
            <v>8</v>
          </cell>
        </row>
        <row r="700">
          <cell r="A700" t="str">
            <v>압착단자8㎟</v>
          </cell>
          <cell r="B700" t="str">
            <v>압착단자</v>
          </cell>
          <cell r="C700" t="str">
            <v>8㎟</v>
          </cell>
          <cell r="D700" t="str">
            <v>EA</v>
          </cell>
          <cell r="E700" t="str">
            <v>CD = (2*2*2)</v>
          </cell>
          <cell r="F700">
            <v>8</v>
          </cell>
        </row>
        <row r="701">
          <cell r="A701" t="str">
            <v>압착단자5.5㎟</v>
          </cell>
          <cell r="B701" t="str">
            <v>압착단자</v>
          </cell>
          <cell r="C701" t="str">
            <v>5.5㎟</v>
          </cell>
          <cell r="D701" t="str">
            <v>EA</v>
          </cell>
          <cell r="E701" t="str">
            <v>AB = (9*2*2), CD = (21*2*2)</v>
          </cell>
          <cell r="F701">
            <v>120</v>
          </cell>
        </row>
        <row r="702">
          <cell r="A702" t="str">
            <v/>
          </cell>
        </row>
        <row r="703">
          <cell r="A703" t="str">
            <v>수   량   산   출   서</v>
          </cell>
          <cell r="B703" t="str">
            <v>수   량   산   출   서</v>
          </cell>
        </row>
        <row r="704">
          <cell r="A704" t="str">
            <v>2공구 가로등설비 (LP-B14)</v>
          </cell>
          <cell r="B704" t="str">
            <v>2공구 가로등설비 (LP-B14)</v>
          </cell>
          <cell r="E704" t="str">
            <v>NO</v>
          </cell>
          <cell r="F704">
            <v>18</v>
          </cell>
        </row>
        <row r="705">
          <cell r="A705" t="str">
            <v>품   명규   격</v>
          </cell>
          <cell r="B705" t="str">
            <v>품   명</v>
          </cell>
          <cell r="C705" t="str">
            <v>규   격</v>
          </cell>
          <cell r="D705" t="str">
            <v>단  위</v>
          </cell>
          <cell r="E705" t="str">
            <v>산    출    내    용</v>
          </cell>
          <cell r="F705" t="str">
            <v>비  고</v>
          </cell>
        </row>
        <row r="706">
          <cell r="A706" t="str">
            <v/>
          </cell>
        </row>
        <row r="707">
          <cell r="A707" t="str">
            <v>터파기0.6M</v>
          </cell>
          <cell r="B707" t="str">
            <v>터파기</v>
          </cell>
          <cell r="C707" t="str">
            <v>0.6M</v>
          </cell>
          <cell r="D707" t="str">
            <v>M</v>
          </cell>
          <cell r="E707" t="str">
            <v>A,B = (30*10), CD = (30*11)</v>
          </cell>
          <cell r="F707">
            <v>630</v>
          </cell>
        </row>
        <row r="708">
          <cell r="A708" t="str">
            <v>터파기1.2M</v>
          </cell>
          <cell r="B708" t="str">
            <v>터파기</v>
          </cell>
          <cell r="C708" t="str">
            <v>1.2M</v>
          </cell>
          <cell r="D708" t="str">
            <v>M</v>
          </cell>
          <cell r="E708" t="str">
            <v>C,D = 30</v>
          </cell>
          <cell r="F708">
            <v>30</v>
          </cell>
        </row>
        <row r="709">
          <cell r="A709" t="str">
            <v>가로등 분전반620 x 360 x 1000</v>
          </cell>
          <cell r="B709" t="str">
            <v>가로등 분전반</v>
          </cell>
          <cell r="C709" t="str">
            <v>620 x 360 x 1000</v>
          </cell>
          <cell r="D709" t="str">
            <v>면</v>
          </cell>
          <cell r="E709">
            <v>1</v>
          </cell>
          <cell r="F709">
            <v>1</v>
          </cell>
        </row>
        <row r="710">
          <cell r="A710" t="str">
            <v>분전반 기초400 x 800 x 900</v>
          </cell>
          <cell r="B710" t="str">
            <v>분전반 기초</v>
          </cell>
          <cell r="C710" t="str">
            <v>400 x 800 x 900</v>
          </cell>
          <cell r="D710" t="str">
            <v>개소</v>
          </cell>
          <cell r="E710" t="str">
            <v>1   (NO.5번 기초산출 참조)</v>
          </cell>
          <cell r="F710">
            <v>1</v>
          </cell>
        </row>
        <row r="711">
          <cell r="A711" t="str">
            <v>핸드홀600 x 600 x 1000</v>
          </cell>
          <cell r="B711" t="str">
            <v>핸드홀</v>
          </cell>
          <cell r="C711" t="str">
            <v>600 x 600 x 1000</v>
          </cell>
          <cell r="D711" t="str">
            <v>개소</v>
          </cell>
          <cell r="E711" t="str">
            <v>(2+2)-(NO.3번 기초산출 참조)</v>
          </cell>
          <cell r="F711">
            <v>4</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수   량   산   출   서</v>
          </cell>
          <cell r="B729" t="str">
            <v>수   량   산   출   서</v>
          </cell>
        </row>
        <row r="730">
          <cell r="A730" t="str">
            <v>2공구 가로등설비 (LP-B15)</v>
          </cell>
          <cell r="B730" t="str">
            <v>2공구 가로등설비 (LP-B15)</v>
          </cell>
          <cell r="E730" t="str">
            <v>NO</v>
          </cell>
          <cell r="F730">
            <v>121</v>
          </cell>
        </row>
        <row r="731">
          <cell r="A731" t="str">
            <v>품   명규   격</v>
          </cell>
          <cell r="B731" t="str">
            <v>품   명</v>
          </cell>
          <cell r="C731" t="str">
            <v>규   격</v>
          </cell>
          <cell r="D731" t="str">
            <v>단  위</v>
          </cell>
          <cell r="E731" t="str">
            <v>산    출    내    용</v>
          </cell>
          <cell r="F731" t="str">
            <v>비  고</v>
          </cell>
        </row>
        <row r="732">
          <cell r="A732" t="str">
            <v/>
          </cell>
        </row>
        <row r="733">
          <cell r="A733" t="str">
            <v>배관PE 42C</v>
          </cell>
          <cell r="B733" t="str">
            <v>배관</v>
          </cell>
          <cell r="C733" t="str">
            <v>PE 42C</v>
          </cell>
          <cell r="D733" t="str">
            <v>M</v>
          </cell>
          <cell r="E733" t="str">
            <v>인입 = 50</v>
          </cell>
          <cell r="F733">
            <v>50</v>
          </cell>
        </row>
        <row r="734">
          <cell r="A734" t="str">
            <v>배관PE 36C</v>
          </cell>
          <cell r="B734" t="str">
            <v>배관</v>
          </cell>
          <cell r="C734" t="str">
            <v>PE 36C</v>
          </cell>
          <cell r="D734" t="str">
            <v>M</v>
          </cell>
          <cell r="E734" t="str">
            <v>CD = (30*2), CD = (30*2), 횡단 = 20</v>
          </cell>
          <cell r="F734">
            <v>150</v>
          </cell>
        </row>
        <row r="735">
          <cell r="A735" t="str">
            <v>배관PE 28C</v>
          </cell>
          <cell r="B735" t="str">
            <v>배관</v>
          </cell>
          <cell r="C735" t="str">
            <v>PE 28C</v>
          </cell>
          <cell r="D735" t="str">
            <v>M</v>
          </cell>
          <cell r="E735" t="str">
            <v>AB = (30*13), CD = (30*12)</v>
          </cell>
          <cell r="F735">
            <v>750</v>
          </cell>
        </row>
        <row r="736">
          <cell r="A736" t="str">
            <v>배선600V CV/1C 60㎟</v>
          </cell>
          <cell r="B736" t="str">
            <v>배선</v>
          </cell>
          <cell r="C736" t="str">
            <v>600V CV/1C 60㎟</v>
          </cell>
          <cell r="D736" t="str">
            <v>M</v>
          </cell>
          <cell r="E736" t="str">
            <v>인입 = (50+1+1)*2</v>
          </cell>
          <cell r="F736">
            <v>104</v>
          </cell>
        </row>
        <row r="737">
          <cell r="A737" t="str">
            <v>배선600V CV/1C 14㎟</v>
          </cell>
          <cell r="B737" t="str">
            <v>배선</v>
          </cell>
          <cell r="C737" t="str">
            <v>600V CV/1C 14㎟</v>
          </cell>
          <cell r="D737" t="str">
            <v>M</v>
          </cell>
          <cell r="E737" t="str">
            <v>AB = (((1.5*2)+(15+2)+4)*2), CD = (((1.5*2)+(35+2)+4)*2)</v>
          </cell>
          <cell r="F737">
            <v>136</v>
          </cell>
        </row>
        <row r="738">
          <cell r="A738" t="str">
            <v>배선600V CV/1C 8㎟</v>
          </cell>
          <cell r="B738" t="str">
            <v>배선</v>
          </cell>
          <cell r="C738" t="str">
            <v>600V CV/1C 8㎟</v>
          </cell>
          <cell r="D738" t="str">
            <v>M</v>
          </cell>
          <cell r="E738" t="str">
            <v>AB = ((1.5+(60*1)+2)*2), CD = ((1.5+(60*1)+2)*2)</v>
          </cell>
          <cell r="F738">
            <v>254</v>
          </cell>
        </row>
        <row r="739">
          <cell r="A739" t="str">
            <v>배선600V CV/1C 5.5㎟</v>
          </cell>
          <cell r="B739" t="str">
            <v>배선</v>
          </cell>
          <cell r="C739" t="str">
            <v>600V CV/1C 5.5㎟</v>
          </cell>
          <cell r="D739" t="str">
            <v>M</v>
          </cell>
          <cell r="E739" t="str">
            <v>AB = (((60*12)+12)*2), CD = (((60*12)+12)*2)</v>
          </cell>
          <cell r="F739">
            <v>2928</v>
          </cell>
        </row>
        <row r="740">
          <cell r="A740" t="str">
            <v>가로등주 케이블600V CV/2C 3.5㎟</v>
          </cell>
          <cell r="B740" t="str">
            <v>가로등주 케이블</v>
          </cell>
          <cell r="C740" t="str">
            <v>600V CV/2C 3.5㎟</v>
          </cell>
          <cell r="D740" t="str">
            <v>M</v>
          </cell>
          <cell r="E740" t="str">
            <v>A,B,C,D = (9+2.8)*(8+8+8+8)</v>
          </cell>
          <cell r="F740">
            <v>377.6</v>
          </cell>
        </row>
        <row r="741">
          <cell r="A741" t="str">
            <v>가로등주9M x 2.8M x 1등용</v>
          </cell>
          <cell r="B741" t="str">
            <v>가로등주</v>
          </cell>
          <cell r="C741" t="str">
            <v>9M x 2.8M x 1등용</v>
          </cell>
          <cell r="D741" t="str">
            <v>본</v>
          </cell>
          <cell r="E741" t="str">
            <v>AB = 8+8. CD = 8+8</v>
          </cell>
          <cell r="F741">
            <v>32</v>
          </cell>
        </row>
        <row r="742">
          <cell r="A742" t="str">
            <v>가로등 기초400 x 800 x 1100</v>
          </cell>
          <cell r="B742" t="str">
            <v>가로등 기초</v>
          </cell>
          <cell r="C742" t="str">
            <v>400 x 800 x 1100</v>
          </cell>
          <cell r="D742" t="str">
            <v>개소</v>
          </cell>
          <cell r="E742" t="str">
            <v>AB = 8+8. CD = 8+8</v>
          </cell>
          <cell r="F742">
            <v>32</v>
          </cell>
        </row>
        <row r="743">
          <cell r="A743" t="str">
            <v>램프NH 400W</v>
          </cell>
          <cell r="B743" t="str">
            <v>램프</v>
          </cell>
          <cell r="C743" t="str">
            <v>NH 400W</v>
          </cell>
          <cell r="D743" t="str">
            <v>EA</v>
          </cell>
          <cell r="E743" t="str">
            <v>AB = 8+8. CD = 8+8</v>
          </cell>
          <cell r="F743">
            <v>32</v>
          </cell>
        </row>
        <row r="744">
          <cell r="A744" t="str">
            <v>안정기NH 400W</v>
          </cell>
          <cell r="B744" t="str">
            <v>안정기</v>
          </cell>
          <cell r="C744" t="str">
            <v>NH 400W</v>
          </cell>
          <cell r="D744" t="str">
            <v>EA</v>
          </cell>
          <cell r="E744" t="str">
            <v>AB = 8+8. CD = 8+8</v>
          </cell>
          <cell r="F744">
            <v>32</v>
          </cell>
        </row>
        <row r="745">
          <cell r="A745" t="str">
            <v>누전차단기2P 15A(방습형)</v>
          </cell>
          <cell r="B745" t="str">
            <v>누전차단기</v>
          </cell>
          <cell r="C745" t="str">
            <v>2P 15A(방습형)</v>
          </cell>
          <cell r="D745" t="str">
            <v>EA</v>
          </cell>
          <cell r="E745" t="str">
            <v>AB = 8+8. CD = 8+8</v>
          </cell>
          <cell r="F745">
            <v>32</v>
          </cell>
        </row>
        <row r="746">
          <cell r="A746" t="str">
            <v>등기구세종로형</v>
          </cell>
          <cell r="B746" t="str">
            <v>등기구</v>
          </cell>
          <cell r="C746" t="str">
            <v>세종로형</v>
          </cell>
          <cell r="D746" t="str">
            <v>EA</v>
          </cell>
          <cell r="E746" t="str">
            <v>AB = 8+8. CD = 8+8</v>
          </cell>
          <cell r="F746">
            <v>32</v>
          </cell>
        </row>
        <row r="747">
          <cell r="A747" t="str">
            <v>단자대4P 60A</v>
          </cell>
          <cell r="B747" t="str">
            <v>단자대</v>
          </cell>
          <cell r="C747" t="str">
            <v>4P 60A</v>
          </cell>
          <cell r="D747" t="str">
            <v>EA</v>
          </cell>
          <cell r="E747" t="str">
            <v>AB = 8+8. CD = 8+8</v>
          </cell>
          <cell r="F747">
            <v>32</v>
          </cell>
        </row>
        <row r="748">
          <cell r="A748" t="str">
            <v>가로등 표찰고휘도</v>
          </cell>
          <cell r="B748" t="str">
            <v>가로등 표찰</v>
          </cell>
          <cell r="C748" t="str">
            <v>고휘도</v>
          </cell>
          <cell r="D748" t="str">
            <v>EA</v>
          </cell>
          <cell r="E748" t="str">
            <v>AB = 8+8. CD = 8+8</v>
          </cell>
          <cell r="F748">
            <v>32</v>
          </cell>
        </row>
        <row r="749">
          <cell r="A749" t="str">
            <v>가로등 베이스카바-</v>
          </cell>
          <cell r="B749" t="str">
            <v>가로등 베이스카바</v>
          </cell>
          <cell r="C749" t="str">
            <v>-</v>
          </cell>
          <cell r="D749" t="str">
            <v>EA</v>
          </cell>
          <cell r="E749" t="str">
            <v>AB = 8+8. CD = 8+8</v>
          </cell>
          <cell r="F749">
            <v>32</v>
          </cell>
        </row>
        <row r="750">
          <cell r="A750" t="str">
            <v>압착단자60㎟</v>
          </cell>
          <cell r="B750" t="str">
            <v>압착단자</v>
          </cell>
          <cell r="C750" t="str">
            <v>60㎟</v>
          </cell>
          <cell r="D750" t="str">
            <v>EA</v>
          </cell>
          <cell r="E750" t="str">
            <v>인입 = (2*2)</v>
          </cell>
          <cell r="F750">
            <v>4</v>
          </cell>
        </row>
        <row r="751">
          <cell r="A751" t="str">
            <v>압착단자14㎟</v>
          </cell>
          <cell r="B751" t="str">
            <v>압착단자</v>
          </cell>
          <cell r="C751" t="str">
            <v>14㎟</v>
          </cell>
          <cell r="D751" t="str">
            <v>EA</v>
          </cell>
          <cell r="E751" t="str">
            <v>AB = (4*2*2), CD = (4*2*2)</v>
          </cell>
          <cell r="F751">
            <v>32</v>
          </cell>
        </row>
        <row r="752">
          <cell r="A752" t="str">
            <v>압착단자8㎟</v>
          </cell>
          <cell r="B752" t="str">
            <v>압착단자</v>
          </cell>
          <cell r="C752" t="str">
            <v>8㎟</v>
          </cell>
          <cell r="D752" t="str">
            <v>EA</v>
          </cell>
          <cell r="E752" t="str">
            <v>AB = (2*2*2), CD = (2*2*2)</v>
          </cell>
          <cell r="F752">
            <v>16</v>
          </cell>
        </row>
        <row r="753">
          <cell r="A753" t="str">
            <v>압착단자5.5㎟</v>
          </cell>
          <cell r="B753" t="str">
            <v>압착단자</v>
          </cell>
          <cell r="C753" t="str">
            <v>5.5㎟</v>
          </cell>
          <cell r="D753" t="str">
            <v>EA</v>
          </cell>
          <cell r="E753" t="str">
            <v>AB = (12*2*2), CD = (12*2*2)</v>
          </cell>
          <cell r="F753">
            <v>96</v>
          </cell>
        </row>
        <row r="754">
          <cell r="A754" t="str">
            <v/>
          </cell>
        </row>
        <row r="755">
          <cell r="A755" t="str">
            <v>수   량   산   출   서</v>
          </cell>
          <cell r="B755" t="str">
            <v>수   량   산   출   서</v>
          </cell>
        </row>
        <row r="756">
          <cell r="A756" t="str">
            <v>2공구 가로등설비 (LP-B15)</v>
          </cell>
          <cell r="B756" t="str">
            <v>2공구 가로등설비 (LP-B15)</v>
          </cell>
          <cell r="E756" t="str">
            <v>NO</v>
          </cell>
          <cell r="F756">
            <v>122</v>
          </cell>
        </row>
        <row r="757">
          <cell r="A757" t="str">
            <v>품   명규   격</v>
          </cell>
          <cell r="B757" t="str">
            <v>품   명</v>
          </cell>
          <cell r="C757" t="str">
            <v>규   격</v>
          </cell>
          <cell r="D757" t="str">
            <v>단  위</v>
          </cell>
          <cell r="E757" t="str">
            <v>산    출    내    용</v>
          </cell>
          <cell r="F757" t="str">
            <v>비  고</v>
          </cell>
        </row>
        <row r="758">
          <cell r="A758" t="str">
            <v/>
          </cell>
        </row>
        <row r="759">
          <cell r="A759" t="str">
            <v>터파기0.6M</v>
          </cell>
          <cell r="B759" t="str">
            <v>터파기</v>
          </cell>
          <cell r="C759" t="str">
            <v>0.6M</v>
          </cell>
          <cell r="D759" t="str">
            <v>M</v>
          </cell>
          <cell r="E759" t="str">
            <v>A,B = (30*15), CD = (30*14)</v>
          </cell>
          <cell r="F759">
            <v>870</v>
          </cell>
        </row>
        <row r="760">
          <cell r="A760" t="str">
            <v>터파기1.2M</v>
          </cell>
          <cell r="B760" t="str">
            <v>터파기</v>
          </cell>
          <cell r="C760" t="str">
            <v>1.2M</v>
          </cell>
          <cell r="D760" t="str">
            <v>M</v>
          </cell>
          <cell r="E760" t="str">
            <v>C,D = 30</v>
          </cell>
          <cell r="F760">
            <v>30</v>
          </cell>
        </row>
        <row r="761">
          <cell r="A761" t="str">
            <v>가로등 분전반620 x 360 x 1000</v>
          </cell>
          <cell r="B761" t="str">
            <v>가로등 분전반</v>
          </cell>
          <cell r="C761" t="str">
            <v>620 x 360 x 1000</v>
          </cell>
          <cell r="D761" t="str">
            <v>면</v>
          </cell>
          <cell r="E761">
            <v>1</v>
          </cell>
          <cell r="F761">
            <v>1</v>
          </cell>
        </row>
        <row r="762">
          <cell r="A762" t="str">
            <v>분전반 기초400 x 800 x 900</v>
          </cell>
          <cell r="B762" t="str">
            <v>분전반 기초</v>
          </cell>
          <cell r="C762" t="str">
            <v>400 x 800 x 900</v>
          </cell>
          <cell r="D762" t="str">
            <v>개소</v>
          </cell>
          <cell r="E762" t="str">
            <v>1   (NO.5번 기초산출 참조)</v>
          </cell>
          <cell r="F762">
            <v>1</v>
          </cell>
        </row>
        <row r="763">
          <cell r="A763" t="str">
            <v>핸드홀600 x 600 x 1000</v>
          </cell>
          <cell r="B763" t="str">
            <v>핸드홀</v>
          </cell>
          <cell r="C763" t="str">
            <v>600 x 600 x 1000</v>
          </cell>
          <cell r="D763" t="str">
            <v>개소</v>
          </cell>
          <cell r="E763" t="str">
            <v>(1+1)-(NO.3번 기초산출 참조)</v>
          </cell>
          <cell r="F763">
            <v>2</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sheetData>
      <sheetData sheetId="8"/>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EYO"/>
      <sheetName val="견적조건"/>
      <sheetName val="갑지(추정)"/>
      <sheetName val="SUMDO"/>
      <sheetName val="ENDDO"/>
      <sheetName val="PLDB"/>
      <sheetName val="AAA"/>
      <sheetName val="M-HOUR"/>
      <sheetName val="공기"/>
      <sheetName val="설계조건"/>
      <sheetName val="#REF"/>
      <sheetName val="SUM-PLT"/>
      <sheetName val="가설건물"/>
      <sheetName val="단면가정"/>
      <sheetName val="데이타"/>
      <sheetName val="부대내역"/>
      <sheetName val="ITEM"/>
      <sheetName val="DATA"/>
      <sheetName val="Sheet1"/>
      <sheetName val="터널조도"/>
      <sheetName val="식재인부"/>
      <sheetName val="제잡비집계"/>
      <sheetName val="1,2공구원가계산서"/>
      <sheetName val="2공구산출내역"/>
      <sheetName val="1공구산출내역서"/>
      <sheetName val="조명율표"/>
      <sheetName val="Sheet5"/>
      <sheetName val="CABLE"/>
      <sheetName val="2공구수량"/>
      <sheetName val="Sheet1 (2)"/>
      <sheetName val="갑지"/>
      <sheetName val="경비대가표"/>
      <sheetName val="노임단가"/>
      <sheetName val="경비단가"/>
      <sheetName val="경비산출"/>
      <sheetName val="내역서"/>
      <sheetName val="F4-F7"/>
      <sheetName val="일위대가"/>
      <sheetName val="인건비"/>
      <sheetName val="대비"/>
      <sheetName val="뚝토공"/>
      <sheetName val="공사비예산서(토목분)"/>
      <sheetName val="부하계산서"/>
      <sheetName val="집계표"/>
      <sheetName val="정부노임단가"/>
      <sheetName val="금액내역서"/>
      <sheetName val="전화및랜"/>
      <sheetName val="CCTV"/>
      <sheetName val="TV"/>
      <sheetName val="방송"/>
      <sheetName val="복합"/>
      <sheetName val="역무"/>
      <sheetName val="열무"/>
      <sheetName val="음성"/>
      <sheetName val="전화및랜(집계)"/>
      <sheetName val="안내"/>
      <sheetName val="봉양~조차장간고하개명(신설)"/>
      <sheetName val="터파기,기초"/>
      <sheetName val="수량단가일위"/>
      <sheetName val="부하(성남)"/>
      <sheetName val="소요자재"/>
      <sheetName val="노무산출서"/>
      <sheetName val="PILOT품"/>
      <sheetName val="M96현황-동아"/>
      <sheetName val="토목-물가"/>
      <sheetName val="재료비"/>
      <sheetName val="할증 "/>
      <sheetName val="Sheet4"/>
      <sheetName val="계약"/>
      <sheetName val="BSD (2)"/>
      <sheetName val="갑지1"/>
      <sheetName val="공사내역"/>
      <sheetName val="자재단가"/>
      <sheetName val="토목품셈"/>
      <sheetName val="일위대가목차"/>
      <sheetName val="조명시설"/>
      <sheetName val="guard(mac)"/>
      <sheetName val="VXXXXXXX"/>
      <sheetName val="tggwan(mac)"/>
      <sheetName val="토목주소"/>
      <sheetName val="프랜트면허"/>
      <sheetName val="집 계 표"/>
      <sheetName val="설계내역서"/>
      <sheetName val="직원인원"/>
      <sheetName val="Sheet17"/>
      <sheetName val="Sheet3"/>
      <sheetName val="Sheet2"/>
      <sheetName val="수량명세서"/>
      <sheetName val="인사자료총집계"/>
      <sheetName val="BID"/>
      <sheetName val="실행내역"/>
      <sheetName val="9GNG운반"/>
      <sheetName val="data2"/>
      <sheetName val="간접경상비"/>
      <sheetName val="산거각호표"/>
      <sheetName val="실험동"/>
      <sheetName val="연구동"/>
      <sheetName val="업무동"/>
      <sheetName val="EQUIP LIST"/>
      <sheetName val="°©Áö(ÃßÁ¤)"/>
      <sheetName val="전기"/>
      <sheetName val="기초단면설계"/>
      <sheetName val="COVER-P"/>
      <sheetName val="사용성검토"/>
      <sheetName val="조도계산서 (도서)"/>
      <sheetName val="연돌일위집계"/>
      <sheetName val="단면 (2)"/>
      <sheetName val="찍기"/>
      <sheetName val="내역표지"/>
      <sheetName val="ASALTOTA"/>
      <sheetName val="영동(D)"/>
      <sheetName val="구조물공1"/>
      <sheetName val="배수및구조물공1"/>
      <sheetName val="중기일위대가"/>
      <sheetName val="ENE-CAL 1"/>
      <sheetName val="공종"/>
      <sheetName val="아파트 "/>
      <sheetName val="자동-입고"/>
      <sheetName val="단가비교표"/>
      <sheetName val="허용전류-IEC"/>
      <sheetName val="허용전류-IEC DATA"/>
      <sheetName val="단위중기"/>
      <sheetName val="CONCRETE"/>
      <sheetName val="교각계산"/>
      <sheetName val="시공계획"/>
      <sheetName val="ABUT수량-A1"/>
      <sheetName val="우각부보강"/>
      <sheetName val="주형"/>
      <sheetName val="??(??)"/>
      <sheetName val="U_TYPE_1_"/>
      <sheetName val="성곽내역서"/>
      <sheetName val="구성비"/>
      <sheetName val="외자배분"/>
      <sheetName val="외자내역"/>
      <sheetName val="날개벽수량표"/>
      <sheetName val="일위대가-1"/>
      <sheetName val="대로근거"/>
      <sheetName val="중로근거"/>
      <sheetName val="노임이"/>
      <sheetName val="견적대비"/>
      <sheetName val="물가대비표"/>
      <sheetName val="일위목록"/>
      <sheetName val="요율"/>
      <sheetName val="교각1"/>
      <sheetName val="항목지정"/>
      <sheetName val="설계개요"/>
      <sheetName val="출입자명단"/>
      <sheetName val="배수문"/>
      <sheetName val="동력부하계산"/>
      <sheetName val="품셈기준"/>
      <sheetName val="FUEL FILLER"/>
      <sheetName val="건물현황"/>
      <sheetName val="단중표"/>
      <sheetName val="가격조사서"/>
      <sheetName val="SRC-B3U2"/>
      <sheetName val="표지(해동)"/>
      <sheetName val="집계표(해동)"/>
      <sheetName val="갑지(해동)"/>
      <sheetName val="내역서(해동)"/>
      <sheetName val="전계가"/>
      <sheetName val="실행"/>
      <sheetName val="PROCURE"/>
      <sheetName val="주관사업"/>
      <sheetName val="공통부대비"/>
      <sheetName val="투자비"/>
      <sheetName val="조성원가DATA"/>
      <sheetName val="사업비"/>
      <sheetName val="내역"/>
      <sheetName val="단면치수"/>
      <sheetName val="영업2"/>
      <sheetName val="영업3"/>
      <sheetName val="배명(단가)"/>
      <sheetName val="기계경비일람"/>
      <sheetName val="U-TYPE(1)"/>
      <sheetName val="내화구조체FTA"/>
      <sheetName val="음료실행"/>
      <sheetName val="CAPVC"/>
      <sheetName val="프린트(을지)"/>
      <sheetName val="냉천부속동"/>
      <sheetName val="Y-WORK"/>
      <sheetName val="산출"/>
      <sheetName val="TOTAL"/>
      <sheetName val="4.단락전류"/>
      <sheetName val="단가조사"/>
      <sheetName val="부속동"/>
      <sheetName val="중동공구"/>
      <sheetName val="Detail"/>
      <sheetName val="현장지지물물량"/>
      <sheetName val="기성내역"/>
      <sheetName val="1,2,3,4,5단위수량"/>
      <sheetName val="000000"/>
      <sheetName val="데리네이타현황"/>
      <sheetName val="산출근거"/>
      <sheetName val="양식3"/>
      <sheetName val="건축_물가변동"/>
      <sheetName val="건축-물가변동"/>
      <sheetName val="허용전류_IEC"/>
      <sheetName val="허용전류_IEC DATA"/>
      <sheetName val="수전기기DATA"/>
      <sheetName val="잡비"/>
      <sheetName val="산근"/>
      <sheetName val="IW-LIST"/>
      <sheetName val="일위대가(계측기설치)"/>
      <sheetName val="H-PILE 박기"/>
      <sheetName val="포설list원본"/>
      <sheetName val="2.2 띠장의 설계"/>
      <sheetName val="JOKUN"/>
      <sheetName val="대비표"/>
      <sheetName val="추가예산"/>
      <sheetName val="예가표"/>
      <sheetName val="밸브설치"/>
      <sheetName val="기성금내역서"/>
      <sheetName val="S12"/>
      <sheetName val="기둥(원형)"/>
      <sheetName val="주요설비계산"/>
      <sheetName val="BOX(1.5X1.5)"/>
      <sheetName val="7.1유효폭"/>
      <sheetName val="손익"/>
      <sheetName val="bldg list"/>
      <sheetName val="자재단가(관로공사)"/>
      <sheetName val="수량집계표(관로공사)"/>
      <sheetName val="수량산출서(관로공사)"/>
      <sheetName val="일위단가부표총괄표(관로공사)"/>
      <sheetName val="일위대가표(관로공사)"/>
      <sheetName val="산출근거_전선관부속품비"/>
      <sheetName val="산출근거_잡자재비"/>
      <sheetName val="실행예산서"/>
      <sheetName val="토공"/>
      <sheetName val="수지계산"/>
      <sheetName val="118.세금과공과"/>
      <sheetName val="108.수선비"/>
      <sheetName val=".xls"/>
      <sheetName val="단"/>
      <sheetName val="Man Hole-2"/>
      <sheetName val="6PILE  (돌출)"/>
    </sheetNames>
    <definedNames>
      <definedName name="Macro10"/>
      <definedName name="Macro11"/>
      <definedName name="Macro13"/>
      <definedName name="Macro14"/>
      <definedName name="Macro2"/>
      <definedName name="Macro5"/>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목차"/>
      <sheetName val="원가계산"/>
      <sheetName val="수량조서(총괄)"/>
      <sheetName val="수량조서(커티너리)"/>
      <sheetName val="단가산출서(커티너리)"/>
      <sheetName val="수량산출서(커티너리)"/>
      <sheetName val="수량조서(R-Bar)"/>
      <sheetName val="단가산출서(R-Bar)"/>
      <sheetName val="수량산출서(R-Bar)"/>
      <sheetName val="경비산출서"/>
      <sheetName val="기계경비"/>
      <sheetName val="운반비"/>
      <sheetName val="상황판산출"/>
      <sheetName val="모타카운전경비산출서"/>
      <sheetName val="가설공사"/>
      <sheetName val="자재야적장산출근거"/>
      <sheetName val="전철장비보험료산출"/>
      <sheetName val="부지임대료산출"/>
      <sheetName val="터널작업 조명설비"/>
      <sheetName val="지급자재"/>
      <sheetName val="지급설치도원가계산"/>
      <sheetName val="지급자재(설치도)단가산출서"/>
      <sheetName val="지급자재(설치도)수량산출서"/>
      <sheetName val="운행전시공품질검사수수료"/>
      <sheetName val="설계참고자료"/>
      <sheetName val="지게차,로더"/>
      <sheetName val="굴삭기,롤러,브레이커"/>
      <sheetName val="운반중량산출"/>
      <sheetName val="반납산출"/>
      <sheetName val="자재야적장산출서"/>
      <sheetName val="자재야적장소요면적"/>
      <sheetName val="전산화평면도비용"/>
      <sheetName val="단가비교표"/>
      <sheetName val="노임단가"/>
      <sheetName val="내역서"/>
      <sheetName val="사업수지"/>
      <sheetName val="변경품셈총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VLOOKUP</v>
          </cell>
        </row>
      </sheetData>
      <sheetData sheetId="34"/>
      <sheetData sheetId="35" refreshError="1"/>
      <sheetData sheetId="36" refreshError="1"/>
      <sheetData sheetId="37"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신고서"/>
      <sheetName val="신고조서"/>
      <sheetName val="토지조서"/>
      <sheetName val="위치도"/>
      <sheetName val="사업계획"/>
      <sheetName val="복구계획"/>
      <sheetName val="진입로"/>
      <sheetName val="부지조경"/>
      <sheetName val="일위"/>
      <sheetName val="복구비"/>
      <sheetName val="도급계약"/>
      <sheetName val="임목"/>
      <sheetName val="참고"/>
      <sheetName val="12"/>
      <sheetName val="옥외등신설"/>
      <sheetName val="저케CV22신설"/>
      <sheetName val="저케CV38신설"/>
      <sheetName val="저케CV8신설"/>
      <sheetName val="접지3종"/>
      <sheetName val="22수량"/>
      <sheetName val="22내역"/>
      <sheetName val="내역서"/>
      <sheetName val="사업수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갑지"/>
      <sheetName val="견적을지"/>
      <sheetName val="단가조사"/>
      <sheetName val="인건비"/>
      <sheetName val="신고조서"/>
      <sheetName val="총괄집계표"/>
      <sheetName val="운반비(시흥)"/>
      <sheetName val="22수량"/>
      <sheetName val="22내역"/>
      <sheetName val="내역서"/>
      <sheetName val="옥외등신설"/>
      <sheetName val="저케CV22신설"/>
      <sheetName val="저케CV38신설"/>
      <sheetName val="저케CV8신설"/>
      <sheetName val="접지3종"/>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기계경비"/>
      <sheetName val="용접319-374, 375-378, 546"/>
      <sheetName val="노무비"/>
      <sheetName val="1"/>
      <sheetName val="22수량"/>
      <sheetName val="22내역"/>
      <sheetName val="20년노임(상)"/>
      <sheetName val="경비"/>
      <sheetName val="노임"/>
      <sheetName val="Sheet1"/>
      <sheetName val="기초"/>
      <sheetName val="국산화"/>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보안림"/>
      <sheetName val="착수신고"/>
      <sheetName val="신고서"/>
      <sheetName val="신고조서"/>
      <sheetName val="토지조서"/>
      <sheetName val="위치도"/>
      <sheetName val="사업계획"/>
      <sheetName val="복구계획"/>
      <sheetName val="진입로"/>
      <sheetName val="부지조경"/>
      <sheetName val="일위"/>
      <sheetName val="복구비"/>
      <sheetName val="도급계약"/>
      <sheetName val="임목"/>
      <sheetName val="참고"/>
      <sheetName val="조경도"/>
      <sheetName val="12"/>
      <sheetName val="단가비교표"/>
      <sheetName val="운반비(시흥)"/>
      <sheetName val="인건비"/>
      <sheetName val="자재단가"/>
      <sheetName val="옥외등신설"/>
      <sheetName val="저케CV22신설"/>
      <sheetName val="저케CV38신설"/>
      <sheetName val="저케CV8신설"/>
      <sheetName val="접지3종"/>
      <sheetName val="Sheet3"/>
      <sheetName val="내역서"/>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원가계산서 "/>
      <sheetName val="내역서 (공)"/>
      <sheetName val="일위대가 (공)"/>
      <sheetName val="중량산출서애자류"/>
      <sheetName val="중량산출서전선류"/>
      <sheetName val="중량산출서철재"/>
      <sheetName val="신고조서"/>
      <sheetName val="설계산출표지"/>
      <sheetName val="인건비"/>
      <sheetName val="제4절-1"/>
      <sheetName val="옥외등신설"/>
      <sheetName val="저케CV22신설"/>
      <sheetName val="저케CV38신설"/>
      <sheetName val="저케CV8신설"/>
      <sheetName val="접지3종"/>
      <sheetName val="공사원가계산서"/>
      <sheetName val="도급예산내역서총괄표"/>
      <sheetName val="봉양~조차장간고하개명(신설)"/>
      <sheetName val="노임단가"/>
      <sheetName val="견적비교단가"/>
      <sheetName val="단가비교표"/>
      <sheetName val="SAN"/>
      <sheetName val="총괄내역서"/>
      <sheetName val="총괄집계표"/>
      <sheetName val="증감대비"/>
      <sheetName val="공통(20-91)"/>
      <sheetName val="전차선로 물량표"/>
      <sheetName val="직노"/>
      <sheetName val="경비_원본"/>
      <sheetName val="자료"/>
      <sheetName val="지급자재"/>
      <sheetName val="공사비증감"/>
      <sheetName val="Ampecity Data"/>
      <sheetName val="cost"/>
      <sheetName val="운반비(시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표지(산출기초)"/>
      <sheetName val="원가계산 (2)"/>
      <sheetName val="예산조서"/>
      <sheetName val="단가산출1"/>
      <sheetName val="단가산출2"/>
      <sheetName val="산출근거1"/>
      <sheetName val="수량산출근거 (2)"/>
      <sheetName val="노임"/>
      <sheetName val="도급내역서 (2)"/>
      <sheetName val="총괄집계표"/>
      <sheetName val="전등,DC등 내역서"/>
      <sheetName val="신고조서"/>
      <sheetName val="한강운반비"/>
      <sheetName val="COST"/>
      <sheetName val="단가비교표"/>
      <sheetName val="역공종"/>
      <sheetName val="노임단가"/>
      <sheetName val="인건비"/>
      <sheetName val="자재단가"/>
      <sheetName val="옥외등신설"/>
      <sheetName val="저케CV22신설"/>
      <sheetName val="저케CV38신설"/>
      <sheetName val="저케CV8신설"/>
      <sheetName val="접지3종"/>
      <sheetName val="터파기및재료"/>
      <sheetName val="옥외외등집계표"/>
      <sheetName val="수량집계"/>
      <sheetName val="단가비교표(변경)"/>
      <sheetName val="수량산출"/>
      <sheetName val="자재"/>
      <sheetName val="총(신설)"/>
      <sheetName val="#REF"/>
      <sheetName val="철거산출근거"/>
      <sheetName val="일위목록"/>
      <sheetName val="총(철거)"/>
      <sheetName val="단가"/>
      <sheetName val="기초"/>
      <sheetName val="단가책자"/>
      <sheetName val="중량산출_(2)"/>
      <sheetName val="원가계산_(2)"/>
      <sheetName val="수량산출근거_(2)"/>
      <sheetName val="도급내역서_(2)"/>
      <sheetName val="전등,DC등_내역서"/>
      <sheetName val="공사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결제용)"/>
      <sheetName val="간지"/>
      <sheetName val="원가계산"/>
      <sheetName val="총괄표"/>
      <sheetName val="단가산출서"/>
      <sheetName val="산출근거"/>
      <sheetName val="운전기계경비"/>
      <sheetName val="을부담자재산출근거"/>
      <sheetName val="관급자재산출근거"/>
      <sheetName val="운반비중량산출"/>
      <sheetName val="운반비"/>
      <sheetName val="작업부산물산출근거"/>
      <sheetName val="작업부산물중량"/>
      <sheetName val="작업부산물"/>
      <sheetName val="폐기물산출근거"/>
      <sheetName val="페기물처리비"/>
      <sheetName val="4각트러스비임(신설) "/>
      <sheetName val="V형트러스라멘비임재료명세표(철거)"/>
      <sheetName val="강재가공비"/>
      <sheetName val="아연도금비"/>
      <sheetName val="자재단가비교표"/>
      <sheetName val="자재단가"/>
      <sheetName val="옥외등신설"/>
      <sheetName val="저케CV22신설"/>
      <sheetName val="저케CV38신설"/>
      <sheetName val="저케CV8신설"/>
      <sheetName val="접지3종"/>
      <sheetName val="8.수량산출 (2)"/>
      <sheetName val="sheet1"/>
      <sheetName val="수량산출"/>
      <sheetName val="일위산출"/>
      <sheetName val="철거산출근거"/>
      <sheetName val="#REF"/>
      <sheetName val="을 2"/>
      <sheetName val="을 1"/>
      <sheetName val="관급"/>
      <sheetName val="화재 탐지 설비"/>
      <sheetName val="원가계산서"/>
      <sheetName val="신고조서"/>
      <sheetName val="일위산출근거"/>
      <sheetName val="여과지동"/>
      <sheetName val="기초자료"/>
      <sheetName val="노임단가"/>
      <sheetName val="실행철강하도"/>
      <sheetName val="설계산출표지"/>
      <sheetName val="내역서"/>
      <sheetName val="9GNG운반"/>
      <sheetName val="조명율표"/>
      <sheetName val="22수량"/>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언체"/>
      <sheetName val="언체(옹벽)"/>
      <sheetName val="시종점부옹벽"/>
      <sheetName val="조절"/>
      <sheetName val="급류"/>
      <sheetName val="방사류"/>
      <sheetName val="진수지"/>
      <sheetName val="이행"/>
      <sheetName val="하류하천"/>
      <sheetName val="하천옹벽"/>
      <sheetName val="감쇄공및기타"/>
      <sheetName val="제당지수벽"/>
      <sheetName val="조절부교량"/>
      <sheetName val="물푸기"/>
      <sheetName val="이음"/>
      <sheetName val="철근"/>
      <sheetName val="22재료계산서-여방(노류지)"/>
      <sheetName val="단가표"/>
      <sheetName val="DANGA"/>
      <sheetName val="지급자재대"/>
      <sheetName val="관급"/>
      <sheetName val="자재단가"/>
      <sheetName val="수량산출"/>
      <sheetName val="자재단가비교표"/>
      <sheetName val="신고조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일위대가"/>
      <sheetName val="일위산출근거"/>
      <sheetName val="5.일위대가"/>
      <sheetName val="단가표"/>
      <sheetName val="인건비"/>
      <sheetName val="자재단가"/>
      <sheetName val="수량산출"/>
      <sheetName val="노임단가"/>
      <sheetName val="신고조서"/>
      <sheetName val="관급"/>
    </sheetNames>
    <sheetDataSet>
      <sheetData sheetId="0"/>
      <sheetData sheetId="1">
        <row r="1">
          <cell r="C1" t="str">
            <v>품       명</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압기용량 "/>
      <sheetName val="조도계산서"/>
      <sheetName val="표지(원주-상)"/>
      <sheetName val="전압조건"/>
      <sheetName val="전압강하계산서"/>
      <sheetName val="부하조건"/>
      <sheetName val="부하계산서"/>
      <sheetName val="조명율표"/>
      <sheetName val="CABLE전류"/>
      <sheetName val="광속"/>
      <sheetName val="조명율"/>
      <sheetName val="BASIC (2)"/>
      <sheetName val="11.자재단가"/>
      <sheetName val="단가산출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수정본"/>
      <sheetName val="수량산출서"/>
      <sheetName val="인공산출서"/>
      <sheetName val="동원인원"/>
      <sheetName val="일위대가 "/>
      <sheetName val="일위산출"/>
      <sheetName val="예산조서"/>
      <sheetName val="수량산출(1)"/>
      <sheetName val="자재단가표(5)"/>
      <sheetName val="부하계산서"/>
      <sheetName val="원가계산서 "/>
      <sheetName val="수량산출"/>
      <sheetName val="품셈(기초)"/>
      <sheetName val="직재"/>
      <sheetName val="sheet1"/>
      <sheetName val="자재단가"/>
      <sheetName val="5.일위대가"/>
      <sheetName val="단가표"/>
      <sheetName val="내역서"/>
      <sheetName val="옥외등신설"/>
      <sheetName val="옥외등철거"/>
      <sheetName val="철주신설"/>
      <sheetName val="콘주철거"/>
      <sheetName val="중강당 내역"/>
      <sheetName val="총괄표"/>
      <sheetName val="산출내역서집계표"/>
      <sheetName val="#REF"/>
      <sheetName val="산출1"/>
      <sheetName val="분전함신설"/>
      <sheetName val="접지1종"/>
      <sheetName val="48수량"/>
      <sheetName val="22수량"/>
      <sheetName val="49일위"/>
      <sheetName val="22일위"/>
      <sheetName val="49수량"/>
      <sheetName val="노임단가"/>
      <sheetName val="단위단가"/>
      <sheetName val="총괄집계표"/>
      <sheetName val="참조"/>
      <sheetName val="내역(정지)"/>
      <sheetName val="관급"/>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구간"/>
      <sheetName val="집계(1공구)"/>
      <sheetName val="산출(1공구)"/>
      <sheetName val="집계(2공구)"/>
      <sheetName val="산출(2공구)"/>
      <sheetName val="철거발생품조서(1공구)"/>
      <sheetName val="철거수량1"/>
      <sheetName val="철거발생품조서(2공구)"/>
      <sheetName val="철거수량2"/>
      <sheetName val="이설집계(1공구)"/>
      <sheetName val="이설산출(1공구)"/>
      <sheetName val="이설집계(2공구)"/>
      <sheetName val="이설산출(2공구)"/>
      <sheetName val="2"/>
      <sheetName val="자재단가비교표"/>
      <sheetName val="sheet1"/>
      <sheetName val="자재단가"/>
      <sheetName val="5.일위대가"/>
      <sheetName val="단가표"/>
    </sheetNames>
    <sheetDataSet>
      <sheetData sheetId="0"/>
      <sheetData sheetId="1"/>
      <sheetData sheetId="2"/>
      <sheetData sheetId="3"/>
      <sheetData sheetId="4"/>
      <sheetData sheetId="5"/>
      <sheetData sheetId="6"/>
      <sheetData sheetId="7"/>
      <sheetData sheetId="8"/>
      <sheetData sheetId="9">
        <row r="4">
          <cell r="B4" t="str">
            <v>e1</v>
          </cell>
        </row>
      </sheetData>
      <sheetData sheetId="10"/>
      <sheetData sheetId="1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
      <sheetName val="기계경비"/>
      <sheetName val="산근"/>
      <sheetName val="철도청단가"/>
      <sheetName val="일위대가"/>
      <sheetName val="2002년도노임단가표"/>
      <sheetName val="수입품단가사정"/>
      <sheetName val="공통자재단가적용표"/>
      <sheetName val="잡비율적용표"/>
      <sheetName val="용접기계장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000000"/>
      <sheetName val="단가"/>
      <sheetName val="기계경비"/>
      <sheetName val="용접(403-437)"/>
      <sheetName val="궤도철거(456-462,36-54,140-144)"/>
      <sheetName val="궤도부설(438-455,1-27)"/>
      <sheetName val="궤도이설(28-35)"/>
      <sheetName val="장대단(55-79,136-139)"/>
      <sheetName val="레일단(80-135)"/>
      <sheetName val="장대(463-489)"/>
      <sheetName val="레일W(490-508)"/>
      <sheetName val="레일P(509-515)"/>
      <sheetName val="분기①(145-184,257-263,304-312)"/>
      <sheetName val="교상침목(185-191,264-272)"/>
      <sheetName val="침목단WT(192-256)"/>
      <sheetName val="자갈(313-335)"/>
      <sheetName val="체결구(362-389)"/>
      <sheetName val="분기②(572-591,273-303)"/>
      <sheetName val="궤도정정,건널목(336-356,390-395)"/>
      <sheetName val="기계상차(396-402)"/>
      <sheetName val="침목WT(516-532)"/>
      <sheetName val="침목PP(533-548)"/>
      <sheetName val="장비교환(549-571,5-23,357-361)"/>
      <sheetName val="궤간정정(592-605)"/>
      <sheetName val="면(606,619)"/>
      <sheetName val="면맞춤(607-618,620-623)"/>
      <sheetName val="줄(624,637)"/>
      <sheetName val="줄맞춤(625-636,638-641)"/>
      <sheetName val="유간(642)"/>
      <sheetName val="유간정정(643-658)"/>
      <sheetName val="처짐(659,668))"/>
      <sheetName val="이음처짐(660-672)"/>
      <sheetName val="위치(673,686))"/>
      <sheetName val="위치정정(674-690)"/>
      <sheetName val="다지기(691,704)"/>
      <sheetName val="총다지기(692-703)"/>
      <sheetName val="자갈치기(705,718)"/>
      <sheetName val="자갈치기(706-717)"/>
      <sheetName val="분기보수(719-734)"/>
      <sheetName val="기타(735-753)"/>
      <sheetName val="가설소(755,756)"/>
      <sheetName val="목록"/>
      <sheetName val="협궤"/>
      <sheetName val="끝닳음(432-445)"/>
      <sheetName val="laroux"/>
      <sheetName val="용접"/>
      <sheetName val="끝닳음"/>
      <sheetName val="궤도부설"/>
      <sheetName val="궤도이설"/>
      <sheetName val="궤도철거"/>
      <sheetName val="장대단"/>
      <sheetName val="장대"/>
      <sheetName val="레일단"/>
      <sheetName val="레일W"/>
      <sheetName val="레일P"/>
      <sheetName val="분기"/>
      <sheetName val="침목단WT"/>
      <sheetName val="침목WT"/>
      <sheetName val="침목PP"/>
      <sheetName val="교상침목"/>
      <sheetName val="장비교환"/>
      <sheetName val="체결구"/>
      <sheetName val="기타1"/>
      <sheetName val="기타2"/>
      <sheetName val="자갈"/>
      <sheetName val="기계상차"/>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주요자재단가"/>
      <sheetName val="노임단가"/>
      <sheetName val="표지"/>
      <sheetName val="표지1"/>
      <sheetName val="원가계산"/>
      <sheetName val="총괄"/>
      <sheetName val="신설수량"/>
      <sheetName val="10신설인공"/>
      <sheetName val="10신설일위대가"/>
      <sheetName val="10M신설수량"/>
      <sheetName val="10M재료산출"/>
      <sheetName val="10산출기초"/>
      <sheetName val="작업부산물"/>
      <sheetName val="운반비집계"/>
      <sheetName val="중운반"/>
      <sheetName val="운반중량집계"/>
      <sheetName val="중량집계"/>
      <sheetName val="산업폐기물단가"/>
      <sheetName val="건축폐재류처리비산출"/>
      <sheetName val="산업폐기물수량산출"/>
      <sheetName val="관급자재집계"/>
      <sheetName val="산출경비"/>
      <sheetName val="기초"/>
    </sheetNames>
    <sheetDataSet>
      <sheetData sheetId="0" refreshError="1"/>
      <sheetData sheetId="1" refreshError="1"/>
      <sheetData sheetId="2" refreshError="1"/>
      <sheetData sheetId="3" refreshError="1">
        <row r="6">
          <cell r="D6">
            <v>34222000</v>
          </cell>
        </row>
        <row r="19">
          <cell r="D19">
            <v>4200000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산출근거"/>
      <sheetName val="일위대가"/>
      <sheetName val="COST"/>
      <sheetName val="철거산출근거"/>
      <sheetName val="자재단가비교표"/>
      <sheetName val="간접비계산"/>
      <sheetName val="1195일위1-1"/>
      <sheetName val="익산-"/>
      <sheetName val="일위산출"/>
      <sheetName val="sheet1"/>
      <sheetName val="노임단가"/>
      <sheetName val="수량산출"/>
      <sheetName val="수량집계(일반통신)"/>
      <sheetName val="기"/>
      <sheetName val="전선(총)"/>
      <sheetName val="1공구산출내역서"/>
      <sheetName val="인건비"/>
      <sheetName val="#REF"/>
      <sheetName val="직노"/>
      <sheetName val="공정집계_국별"/>
      <sheetName val="공사내역"/>
      <sheetName val="원가계산서"/>
      <sheetName val="1,2공구원가계산서"/>
      <sheetName val="2공구산출내역"/>
      <sheetName val="자재단가"/>
      <sheetName val="단1"/>
      <sheetName val="일위대가표"/>
      <sheetName val="내역서"/>
      <sheetName val="48수량"/>
      <sheetName val="22수량"/>
      <sheetName val="49일위"/>
      <sheetName val="22일위"/>
      <sheetName val="49수량"/>
      <sheetName val="분전함신설"/>
      <sheetName val="접지1종"/>
      <sheetName val="노무비 근거"/>
      <sheetName val="증감대비"/>
      <sheetName val="이설집계(1공구)"/>
      <sheetName val="노임"/>
      <sheetName val="단가비교"/>
      <sheetName val="인원"/>
      <sheetName val="노무"/>
      <sheetName val="기계경비"/>
      <sheetName val="총괄집계표"/>
      <sheetName val="2COMPO_TABLE"/>
      <sheetName val="신우"/>
      <sheetName val="전체"/>
      <sheetName val="일괄인쇄"/>
      <sheetName val="DATE"/>
      <sheetName val="공사비증감"/>
      <sheetName val="정기예금"/>
      <sheetName val="99 조정금액"/>
      <sheetName val="2월"/>
      <sheetName val="4월"/>
      <sheetName val="직재"/>
      <sheetName val="제조원가계산"/>
      <sheetName val="품목별매출"/>
      <sheetName val="품셈(기초)"/>
      <sheetName val="사업수지"/>
      <sheetName val="산출내역서"/>
      <sheetName val="건축내역서"/>
      <sheetName val="자재"/>
      <sheetName val="22인공"/>
      <sheetName val="시화점실행"/>
      <sheetName val="단가산출"/>
      <sheetName val="주요자재단가"/>
      <sheetName val="일위대가 "/>
      <sheetName val="백암비스타내역"/>
      <sheetName val="관급"/>
      <sheetName val="9GNG운반"/>
      <sheetName val="일위"/>
      <sheetName val="J直材4"/>
      <sheetName val="신고조서"/>
      <sheetName val="산출"/>
      <sheetName val="준검 내역서"/>
      <sheetName val="원가 (2)"/>
      <sheetName val="옥외등신설"/>
      <sheetName val="저케CV22신설"/>
      <sheetName val="저케CV38신설"/>
      <sheetName val="저케CV8신설"/>
      <sheetName val="접지3종"/>
      <sheetName val="교각토공 (2)"/>
      <sheetName val="일위단가"/>
      <sheetName val="노무비_근거"/>
      <sheetName val="99_조정금액"/>
      <sheetName val="일위대가_"/>
      <sheetName val="일위(시설)"/>
      <sheetName val="관계주식명세"/>
      <sheetName val="집계표"/>
      <sheetName val="갑지"/>
      <sheetName val="공종구간"/>
      <sheetName val="실행철강하도"/>
      <sheetName val="환경평가"/>
      <sheetName val="인구"/>
      <sheetName val="소요자재"/>
      <sheetName val="MATERIAL"/>
      <sheetName val="실내건축일위대가"/>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공정 (2)"/>
      <sheetName val="예산내역표지"/>
      <sheetName val="공종예산조서(총괄)"/>
      <sheetName val="공종별예산조서"/>
      <sheetName val="관급자재조서총괄"/>
      <sheetName val="관급자재조서 (2)"/>
      <sheetName val="일위대가"/>
      <sheetName val="감리비-장항우리"/>
      <sheetName val="가설물"/>
      <sheetName val="동원내역"/>
      <sheetName val="철거발생품조서"/>
      <sheetName val="철거발생품조서(2)"/>
      <sheetName val="동원인원"/>
      <sheetName val="내역총괄"/>
      <sheetName val="공사원가"/>
      <sheetName val="BASIC (2)"/>
      <sheetName val="고압수량(철거)"/>
      <sheetName val="11.자재단가"/>
      <sheetName val="구간공종"/>
      <sheetName val="노임"/>
      <sheetName val="자재"/>
      <sheetName val="공종구간"/>
      <sheetName val="#REF"/>
      <sheetName val="수량산출"/>
      <sheetName val="Sheet1"/>
      <sheetName val="CODE"/>
      <sheetName val="구간산출(1공구)"/>
      <sheetName val="노임단가"/>
      <sheetName val="단가조사"/>
      <sheetName val="이설집계(1공구)"/>
      <sheetName val="자재단가비교표"/>
      <sheetName val="동원"/>
      <sheetName val="COST"/>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설계내역서"/>
      <sheetName val="설계서"/>
      <sheetName val="원가계산서"/>
      <sheetName val="총괄표"/>
      <sheetName val="케이블포설"/>
      <sheetName val="트라후"/>
      <sheetName val="핸드홀"/>
      <sheetName val="간지"/>
      <sheetName val="일위대가목록"/>
      <sheetName val="일위대가"/>
      <sheetName val="단가비교표"/>
      <sheetName val="수량산출서 표지"/>
      <sheetName val="PAGE"/>
      <sheetName val="수량산출"/>
      <sheetName val="2"/>
      <sheetName val="일위산출근거"/>
      <sheetName val="인건비"/>
      <sheetName val="이설집계(1공구)"/>
      <sheetName val="자재단가비교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공사비예산내역서"/>
      <sheetName val="관급자재조서"/>
      <sheetName val="목차 "/>
      <sheetName val="1.시공측량"/>
      <sheetName val="2.케이블신설"/>
      <sheetName val="3.접속함신설"/>
      <sheetName val="4.선로접지장치신설"/>
      <sheetName val="5.지중전선관신설"/>
      <sheetName val="6.맨홀신설(TYPE-A)"/>
      <sheetName val="7.관로토공"/>
      <sheetName val="8.맨홀토공(TYPE-A)"/>
      <sheetName val="9.아스콘포장"/>
      <sheetName val="10.콘크리트포장"/>
      <sheetName val="11.보도블럭포장"/>
      <sheetName val="12.포장절단및철거"/>
      <sheetName val="13.포장덧씌우기공"/>
      <sheetName val="14.관로모래부설"/>
      <sheetName val="15.관로보호공(하천횡단)"/>
      <sheetName val="16.맨홀가시설물설치및철거"/>
      <sheetName val="17.관로가시설물설치및철거"/>
      <sheetName val="18.지하매설물보호공(각종)"/>
      <sheetName val="19.지장물보호공(수로BOX)"/>
      <sheetName val="20.하천횡단물막이공사"/>
      <sheetName val="21.차선도색"/>
      <sheetName val="22.안전시설물설치및철거"/>
      <sheetName val="자재단가 "/>
      <sheetName val="노임단가"/>
      <sheetName val="경비계산"/>
      <sheetName val="전력비"/>
      <sheetName val="감리비산출"/>
      <sheetName val="관로수량"/>
      <sheetName val="접지수량산출"/>
      <sheetName val="지하매설물 집계표"/>
      <sheetName val="토공수량산출"/>
      <sheetName val="포설장력계산"/>
      <sheetName val="IP점조서"/>
      <sheetName val="맨홀조서"/>
      <sheetName val="2.송전선신설 "/>
      <sheetName val="3.가공지선신설"/>
      <sheetName val="4.애자및금구류신설(1련)"/>
      <sheetName val="5.애자및금구류신설(2련)"/>
      <sheetName val="6.철탑신설"/>
      <sheetName val="7.철탑기초신설"/>
      <sheetName val="8.접지장치신설"/>
      <sheetName val="9.LA신설"/>
      <sheetName val="10.지중인출"/>
      <sheetName val="11.발받침설치및철거"/>
      <sheetName val="자재단가표"/>
      <sheetName val="노임단가표"/>
      <sheetName val="철탑부지보상비"/>
      <sheetName val="보상비"/>
      <sheetName val="운반비"/>
      <sheetName val="화물자동차운반비"/>
      <sheetName val="중운반비"/>
      <sheetName val="경운기운반비"/>
      <sheetName val="인력운반비"/>
      <sheetName val="인력운반중량"/>
      <sheetName val="화물운반중량"/>
      <sheetName val="비계중량"/>
      <sheetName val="가선장비"/>
      <sheetName val="SHEET"/>
      <sheetName val="일위산출근거"/>
      <sheetName val="철거산출근거"/>
      <sheetName val="수량산출"/>
      <sheetName val="표지1"/>
      <sheetName val="인건비"/>
      <sheetName val="일위1"/>
      <sheetName val="일위2"/>
      <sheetName val="일위3"/>
      <sheetName val="일위4"/>
      <sheetName val="집계표"/>
      <sheetName val="48일위"/>
      <sheetName val="일위목록"/>
      <sheetName val="요율"/>
      <sheetName val="일위대가"/>
      <sheetName val="단가비교"/>
      <sheetName val="자재단가"/>
      <sheetName val="목록"/>
      <sheetName val="재"/>
      <sheetName val="일위(시설)"/>
      <sheetName val="자재단가비교표"/>
      <sheetName val="일위대가표48"/>
      <sheetName val="제경비"/>
      <sheetName val="산출"/>
      <sheetName val="노무비 근거"/>
      <sheetName val="2공구산출내역"/>
      <sheetName val="실행철강하도"/>
      <sheetName val="맨홀수량산출"/>
      <sheetName val="전체"/>
      <sheetName val="I一般比"/>
      <sheetName val="이설집계(1공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경비"/>
      <sheetName val="단가"/>
      <sheetName val="기계경비"/>
      <sheetName val="수량조서"/>
      <sheetName val="궤도부설"/>
      <sheetName val="Sheet1 (2)"/>
      <sheetName val="Sheet2"/>
      <sheetName val="Sheet3"/>
      <sheetName val="208-238"/>
      <sheetName val="인건비"/>
    </sheetNames>
    <sheetDataSet>
      <sheetData sheetId="0">
        <row r="10">
          <cell r="C10">
            <v>74772</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거발생품"/>
      <sheetName val="철거발생품 (2)"/>
      <sheetName val="관급자재조서"/>
      <sheetName val="관급자재조서 (2)"/>
      <sheetName val="설계변경공종별예산조서"/>
      <sheetName val="설계예산서"/>
      <sheetName val="설계예산서 (2)"/>
      <sheetName val="예정공정표"/>
      <sheetName val="예정공정표 (2)"/>
      <sheetName val="추가시방서"/>
      <sheetName val="추가시방서 (2)"/>
      <sheetName val="설계변경사유서"/>
      <sheetName val="설계변경사유서 (2)"/>
      <sheetName val="설계변경설명서"/>
      <sheetName val="설계변경설명서 (2)"/>
      <sheetName val="목 차"/>
      <sheetName val="목 차 (2)"/>
      <sheetName val="단가산출서표지"/>
      <sheetName val="단가산출서표지 (2)"/>
      <sheetName val="설계서표지"/>
      <sheetName val="설계서표지 (2)"/>
      <sheetName val="노임단가"/>
      <sheetName val="자재단가"/>
      <sheetName val="48인공"/>
      <sheetName val="48일위"/>
      <sheetName val="48수량"/>
      <sheetName val="일위대가표"/>
      <sheetName val="총괄표"/>
      <sheetName val="총괄표 (2)"/>
      <sheetName val="총괄표 (3)"/>
      <sheetName val="도급예산내역서"/>
      <sheetName val="공사원가계산서"/>
      <sheetName val="공사원가계산서 (2)"/>
      <sheetName val="공사원가계산서 (3)"/>
      <sheetName val="원가요율산출근거"/>
      <sheetName val="5.일위대가"/>
      <sheetName val="단가표"/>
      <sheetName val="일위산출근거"/>
      <sheetName val="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B2" t="str">
            <v>공   사   종   류</v>
          </cell>
        </row>
      </sheetData>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공97.9"/>
      <sheetName val="설계산출표지"/>
      <sheetName val="운반비산출표지 "/>
      <sheetName val="중량산출기초표지"/>
      <sheetName val="수량산출근거표지"/>
      <sheetName val="수량산출표지"/>
      <sheetName val="단가산출기초"/>
      <sheetName val="도면치수"/>
      <sheetName val="설계산출기초"/>
      <sheetName val="마지막일위대가표"/>
      <sheetName val="공사원가계산서"/>
      <sheetName val="도급예산내역서"/>
      <sheetName val="도급예산내역서봉투"/>
      <sheetName val="도급예산내역서표지"/>
      <sheetName val="도급예산내역서총괄표"/>
      <sheetName val="단성,죽령개소별명세표"/>
      <sheetName val="단성,죽령개소별명세표도면"/>
      <sheetName val="단성,죽령개소별명세표도면 (2)"/>
      <sheetName val="수량산출근거"/>
      <sheetName val="저케CV22신설"/>
      <sheetName val="저케CV14신설"/>
      <sheetName val="옥내배선신설"/>
      <sheetName val="강관전주신설"/>
      <sheetName val="투광등기구개신"/>
      <sheetName val="옥내등신설"/>
      <sheetName val="옥내등개신40W"/>
      <sheetName val="옥내등신설20W"/>
      <sheetName val="분전함신설"/>
      <sheetName val="분전함철거"/>
      <sheetName val="단가산출표지"/>
      <sheetName val="단가단출기초"/>
      <sheetName val="단가단출기초 (2)"/>
      <sheetName val="운반비산출"/>
      <sheetName val="을부담운반비"/>
      <sheetName val="중량산출기초(전선류)"/>
      <sheetName val="(철재류)"/>
      <sheetName val="(애자류)"/>
      <sheetName val="(비계목류)"/>
      <sheetName val="(시멘근가류)"/>
      <sheetName val="(철거발생)"/>
      <sheetName val="철거발생품"/>
      <sheetName val="공사재료사정조서"/>
      <sheetName val="관급자재조서"/>
      <sheetName val="수량조서"/>
      <sheetName val="개소별명세표"/>
      <sheetName val="전차선로 물량표"/>
      <sheetName val="cost"/>
      <sheetName val="제4절-1"/>
      <sheetName val="단성역외 2개소 승압기타 기타공사"/>
      <sheetName val="동원인원"/>
      <sheetName val="BASIC (2)"/>
      <sheetName val="Macro(차단기)"/>
      <sheetName val="SAN"/>
      <sheetName val="공량산출서"/>
      <sheetName val="MOTOR"/>
      <sheetName val="실행철강하도"/>
      <sheetName val="내역서"/>
      <sheetName val="Ampecity Data"/>
      <sheetName val="표지"/>
      <sheetName val="단가산출2"/>
      <sheetName val="요율"/>
      <sheetName val="표지 (2)"/>
      <sheetName val="청하배수"/>
      <sheetName val="ABUT수량-A1"/>
      <sheetName val="2.대외공문"/>
      <sheetName val="터널조도"/>
      <sheetName val="청천내"/>
      <sheetName val="원가계산서 "/>
      <sheetName val="POOM_MOTO"/>
      <sheetName val="POOM_MOTO2"/>
      <sheetName val="공통(20-91)"/>
      <sheetName val="자재단가"/>
      <sheetName val="봉양~조차장간고하개명(신설)"/>
      <sheetName val="부하계산서"/>
      <sheetName val="설계예산서"/>
      <sheetName val="예산내역서"/>
      <sheetName val="9GNG운반"/>
      <sheetName val="전기일위대가"/>
      <sheetName val="갑지(추정)"/>
      <sheetName val="11.자재단가"/>
      <sheetName val="1.설계조건"/>
      <sheetName val="3.바닥판설계"/>
      <sheetName val="집계표"/>
      <sheetName val="증감대비"/>
      <sheetName val="한강운반비"/>
      <sheetName val="1.설계기준"/>
      <sheetName val="Sheet1"/>
      <sheetName val="자재조사표"/>
      <sheetName val="Sheet6"/>
      <sheetName val="Sheet2"/>
      <sheetName val="단가조사"/>
      <sheetName val="2000전체분"/>
      <sheetName val="2000년1차"/>
      <sheetName val="종목코드"/>
      <sheetName val="공예을"/>
      <sheetName val="DATA 입력란"/>
      <sheetName val="1. 설계조건 2.단면가정 3. 하중계산"/>
      <sheetName val="고압수량(철거)"/>
      <sheetName val="신규일위대가"/>
      <sheetName val="전철보수장비 사용요금(TMM0120)"/>
      <sheetName val="목차"/>
      <sheetName val="빌딩 안내"/>
      <sheetName val="수량집계"/>
      <sheetName val="노임"/>
      <sheetName val="ITEM"/>
      <sheetName val="일위대가"/>
      <sheetName val="통신내역서"/>
      <sheetName val="1"/>
      <sheetName val="현장지지물물량"/>
      <sheetName val="수량산출서 (2)"/>
      <sheetName val="입출재고현황 (2)"/>
      <sheetName val="내역"/>
      <sheetName val="단가비교"/>
      <sheetName val="부대공"/>
      <sheetName val="토공"/>
      <sheetName val="포장공"/>
      <sheetName val="노무산출서"/>
      <sheetName val="설계명세서(종합)"/>
      <sheetName val="소요자재"/>
      <sheetName val="과천MAIN"/>
      <sheetName val="공사원가계산서 "/>
      <sheetName val="U-TYPE(1)"/>
      <sheetName val="원가계산서"/>
      <sheetName val="수량산출"/>
      <sheetName val="3BL공동구 수량"/>
      <sheetName val="노무비단가"/>
      <sheetName val="자재단가비교표"/>
      <sheetName val="주형"/>
      <sheetName val="6PILE  (돌출)"/>
      <sheetName val="DATE"/>
      <sheetName val="Macro(전선)"/>
      <sheetName val="부대내역"/>
      <sheetName val="Y-WORK"/>
      <sheetName val="STEEL BOX 단면설계(SEC.8)"/>
      <sheetName val="98수문일위"/>
      <sheetName val="토사(PE)"/>
      <sheetName val="1.설계설명서"/>
      <sheetName val="부분별자중"/>
      <sheetName val="8.석축단위(H=1.5M)"/>
      <sheetName val="중강당 내역"/>
      <sheetName val="총괄표"/>
      <sheetName val="인공97_9"/>
      <sheetName val="운반비산출표지_"/>
      <sheetName val="단성,죽령개소별명세표도면_(2)"/>
      <sheetName val="단가단출기초_(2)"/>
      <sheetName val="BASIC_(2)"/>
      <sheetName val="전차선로_물량표"/>
      <sheetName val="단성역외_2개소_승압기타_기타공사"/>
      <sheetName val="Ampecity_Data"/>
      <sheetName val="1_설계기준"/>
      <sheetName val="표지_(2)"/>
      <sheetName val="2_대외공문"/>
      <sheetName val="원가계산서_"/>
      <sheetName val="1_설계조건"/>
      <sheetName val="전철보수장비_사용요금(TMM0120)"/>
      <sheetName val="DATA_입력란"/>
      <sheetName val="1__설계조건_2_단면가정_3__하중계산"/>
      <sheetName val="11_자재단가"/>
      <sheetName val="3_바닥판설계"/>
      <sheetName val="수량산출서_(2)"/>
      <sheetName val="입출재고현황_(2)"/>
      <sheetName val="RE9604"/>
      <sheetName val="기둥(원형)"/>
      <sheetName val="영업소실적"/>
      <sheetName val="적격"/>
      <sheetName val="환율"/>
      <sheetName val="000000"/>
      <sheetName val="I一般比"/>
      <sheetName val="rate"/>
      <sheetName val="터파기및재료"/>
      <sheetName val="부하(성남)"/>
      <sheetName val="대조표(0108)"/>
      <sheetName val="기별(종합)"/>
      <sheetName val="플랜트 설치"/>
      <sheetName val="화재 탐지 설비"/>
      <sheetName val="설비"/>
      <sheetName val="DATA"/>
      <sheetName val="도담구내 개소별 명세"/>
      <sheetName val="__MAIN"/>
      <sheetName val="토적계산서"/>
      <sheetName val="BID"/>
      <sheetName val="우수"/>
      <sheetName val="가설공사내역"/>
      <sheetName val="견적가"/>
      <sheetName val="하수급견적대비"/>
      <sheetName val="신고조서"/>
      <sheetName val="하조서"/>
      <sheetName val="충주"/>
      <sheetName val="목차 "/>
      <sheetName val="일위대가표48"/>
      <sheetName val="실행내역"/>
      <sheetName val="단가"/>
      <sheetName val="IBASE"/>
      <sheetName val="불출요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목록"/>
      <sheetName val="1.일위"/>
      <sheetName val="2.산출"/>
      <sheetName val="9.자재단가표"/>
      <sheetName val="(기계터파기(100mmx4열,54mmx2열,견질)"/>
      <sheetName val="(기계터파기(100mmx5열,견질)"/>
      <sheetName val="(기계터파기(100mmx4열,견질)"/>
      <sheetName val="깍기매설접지선타파기"/>
      <sheetName val="횡단전선관,돋기2열"/>
      <sheetName val="횡단전선관,돋기4열"/>
      <sheetName val="횡단전선관,돋기5열"/>
      <sheetName val="횡단전선관,돋기6열"/>
      <sheetName val="횡단전선관,돋기7열"/>
      <sheetName val="횡단전선관,깍기2열"/>
      <sheetName val="횡단전선관,깍기4열"/>
      <sheetName val="횡단전선관,깍기5열"/>
      <sheetName val="횡단전선관,깍기6열"/>
      <sheetName val="횡단전선관,깍기7열"/>
      <sheetName val="핸드홀H-S(F),견질"/>
      <sheetName val="핸드홀H-S(C),풍화암"/>
      <sheetName val="핸드홀H-S(J),견질"/>
      <sheetName val="핸드홀H-St,풍화암"/>
      <sheetName val="핸드홀H-Sv,견질"/>
      <sheetName val="함박스시종점보완.100x4공"/>
      <sheetName val="교량핸드홀-연결부"/>
      <sheetName val="돋기핸드홀(일반)"/>
      <sheetName val="핸드홀(교량) "/>
      <sheetName val="돋기매설접지선 터파기"/>
      <sheetName val="용접기 교류(500A)"/>
      <sheetName val="1-2.수량집계(지장,철거)"/>
      <sheetName val="일위산출근거"/>
      <sheetName val="일위대가"/>
    </sheetNames>
    <sheetDataSet>
      <sheetData sheetId="0"/>
      <sheetData sheetId="1">
        <row r="2">
          <cell r="B2">
            <v>1</v>
          </cell>
          <cell r="C2">
            <v>1</v>
          </cell>
          <cell r="D2" t="str">
            <v>터파기,되메우기,다지기,잔토처리</v>
          </cell>
          <cell r="E2" t="str">
            <v>견질(3m이상,기계)(1.124m,ø100Ⅹ5열)</v>
          </cell>
          <cell r="F2">
            <v>0</v>
          </cell>
          <cell r="G2" t="str">
            <v>㎥</v>
          </cell>
          <cell r="H2">
            <v>0</v>
          </cell>
        </row>
        <row r="3">
          <cell r="B3">
            <v>0</v>
          </cell>
          <cell r="D3" t="str">
            <v>가. 재료비</v>
          </cell>
          <cell r="E3">
            <v>0</v>
          </cell>
          <cell r="F3">
            <v>0</v>
          </cell>
          <cell r="G3">
            <v>0</v>
          </cell>
          <cell r="H3">
            <v>0</v>
          </cell>
        </row>
        <row r="4">
          <cell r="B4">
            <v>0</v>
          </cell>
          <cell r="D4" t="str">
            <v>경유 및 잡품비</v>
          </cell>
          <cell r="E4" t="str">
            <v>100Ⅹ5열 , 1.127m</v>
          </cell>
          <cell r="F4">
            <v>1</v>
          </cell>
          <cell r="G4" t="str">
            <v>식</v>
          </cell>
          <cell r="H4">
            <v>1069</v>
          </cell>
          <cell r="I4">
            <v>1069</v>
          </cell>
        </row>
        <row r="5">
          <cell r="B5">
            <v>0</v>
          </cell>
          <cell r="D5" t="str">
            <v>모래(세사)</v>
          </cell>
          <cell r="E5" t="str">
            <v>강모래</v>
          </cell>
          <cell r="F5">
            <v>0.41</v>
          </cell>
          <cell r="G5" t="str">
            <v>㎥</v>
          </cell>
          <cell r="H5">
            <v>22000</v>
          </cell>
          <cell r="I5">
            <v>9020</v>
          </cell>
        </row>
        <row r="6">
          <cell r="B6">
            <v>0</v>
          </cell>
          <cell r="D6" t="str">
            <v>PP헌마대</v>
          </cell>
          <cell r="E6" t="str">
            <v>60 Ⅹ 100</v>
          </cell>
          <cell r="F6">
            <v>2</v>
          </cell>
          <cell r="G6" t="str">
            <v>개</v>
          </cell>
          <cell r="H6">
            <v>300</v>
          </cell>
          <cell r="I6">
            <v>600</v>
          </cell>
        </row>
        <row r="7">
          <cell r="B7" t="str">
            <v>1ⓐ</v>
          </cell>
          <cell r="D7" t="str">
            <v>소          계</v>
          </cell>
          <cell r="I7">
            <v>10689</v>
          </cell>
        </row>
        <row r="9">
          <cell r="B9">
            <v>0</v>
          </cell>
          <cell r="D9" t="str">
            <v>나. 노무비</v>
          </cell>
          <cell r="E9">
            <v>0</v>
          </cell>
          <cell r="F9">
            <v>0</v>
          </cell>
          <cell r="G9">
            <v>0</v>
          </cell>
          <cell r="H9">
            <v>0</v>
          </cell>
        </row>
        <row r="10">
          <cell r="B10" t="str">
            <v>1건설기계운전사</v>
          </cell>
          <cell r="D10" t="str">
            <v>건설기계운전사</v>
          </cell>
          <cell r="E10" t="str">
            <v xml:space="preserve"> 기계 80%</v>
          </cell>
          <cell r="F10">
            <v>1</v>
          </cell>
          <cell r="G10" t="str">
            <v>식</v>
          </cell>
          <cell r="H10">
            <v>1368</v>
          </cell>
          <cell r="I10">
            <v>1368</v>
          </cell>
        </row>
        <row r="11">
          <cell r="B11" t="str">
            <v>1일반기계운전사</v>
          </cell>
          <cell r="D11" t="str">
            <v>일반기계운전사</v>
          </cell>
          <cell r="E11" t="str">
            <v xml:space="preserve"> 기계 100%</v>
          </cell>
          <cell r="F11">
            <v>1</v>
          </cell>
          <cell r="G11" t="str">
            <v>식</v>
          </cell>
          <cell r="H11">
            <v>3838</v>
          </cell>
          <cell r="I11">
            <v>3838</v>
          </cell>
        </row>
        <row r="12">
          <cell r="B12" t="str">
            <v>1보통인부</v>
          </cell>
          <cell r="D12" t="str">
            <v>보통인부</v>
          </cell>
          <cell r="E12" t="str">
            <v xml:space="preserve"> 인력 20%</v>
          </cell>
          <cell r="F12">
            <v>0.09</v>
          </cell>
          <cell r="G12" t="str">
            <v>인</v>
          </cell>
          <cell r="H12">
            <v>83975</v>
          </cell>
          <cell r="I12">
            <v>7557</v>
          </cell>
        </row>
        <row r="13">
          <cell r="B13" t="str">
            <v>1ⓑ</v>
          </cell>
          <cell r="D13" t="str">
            <v>소          계</v>
          </cell>
          <cell r="I13">
            <v>12763</v>
          </cell>
        </row>
        <row r="15">
          <cell r="B15">
            <v>0</v>
          </cell>
          <cell r="D15" t="str">
            <v>다. 기계경비</v>
          </cell>
          <cell r="E15">
            <v>0</v>
          </cell>
          <cell r="F15">
            <v>0</v>
          </cell>
          <cell r="G15">
            <v>0</v>
          </cell>
          <cell r="H15">
            <v>0</v>
          </cell>
        </row>
        <row r="16">
          <cell r="B16" t="str">
            <v>1기계경비</v>
          </cell>
          <cell r="D16" t="str">
            <v>기계경비</v>
          </cell>
          <cell r="E16">
            <v>0</v>
          </cell>
          <cell r="F16">
            <v>1</v>
          </cell>
          <cell r="G16" t="str">
            <v>식</v>
          </cell>
          <cell r="H16">
            <v>753</v>
          </cell>
          <cell r="I16">
            <v>753</v>
          </cell>
        </row>
        <row r="17">
          <cell r="B17" t="str">
            <v>1ⓓ</v>
          </cell>
          <cell r="D17" t="str">
            <v>소          계</v>
          </cell>
          <cell r="I17">
            <v>753</v>
          </cell>
        </row>
        <row r="22">
          <cell r="B22" t="str">
            <v>1합          계</v>
          </cell>
          <cell r="D22" t="str">
            <v>합          계</v>
          </cell>
          <cell r="I22">
            <v>24205</v>
          </cell>
        </row>
        <row r="23">
          <cell r="B23">
            <v>2</v>
          </cell>
          <cell r="C23">
            <v>2</v>
          </cell>
          <cell r="D23" t="str">
            <v>터파기,되메우기,다지기,잔토처리</v>
          </cell>
          <cell r="E23" t="str">
            <v>견질(3m이상,기계)(1.059m,ø100Ⅹ4열,ø54×2열)</v>
          </cell>
          <cell r="F23">
            <v>0</v>
          </cell>
          <cell r="G23" t="str">
            <v>㎥</v>
          </cell>
          <cell r="H23">
            <v>0</v>
          </cell>
        </row>
        <row r="24">
          <cell r="B24">
            <v>0</v>
          </cell>
          <cell r="D24" t="str">
            <v>가. 재료비</v>
          </cell>
          <cell r="E24">
            <v>0</v>
          </cell>
          <cell r="F24">
            <v>0</v>
          </cell>
          <cell r="G24">
            <v>0</v>
          </cell>
          <cell r="H24">
            <v>0</v>
          </cell>
        </row>
        <row r="25">
          <cell r="B25">
            <v>0</v>
          </cell>
          <cell r="D25" t="str">
            <v>경유 및 잡품비</v>
          </cell>
          <cell r="E25" t="str">
            <v>100Ⅹ5열 , 1.127m</v>
          </cell>
          <cell r="F25">
            <v>1</v>
          </cell>
          <cell r="G25" t="str">
            <v>식</v>
          </cell>
          <cell r="H25">
            <v>1070</v>
          </cell>
          <cell r="I25">
            <v>1070</v>
          </cell>
        </row>
        <row r="26">
          <cell r="B26">
            <v>0</v>
          </cell>
          <cell r="D26" t="str">
            <v>모래(세사)</v>
          </cell>
          <cell r="E26" t="str">
            <v>강모래</v>
          </cell>
          <cell r="F26">
            <v>0.4</v>
          </cell>
          <cell r="G26" t="str">
            <v>㎥</v>
          </cell>
          <cell r="H26">
            <v>22000</v>
          </cell>
          <cell r="I26">
            <v>8800</v>
          </cell>
        </row>
        <row r="27">
          <cell r="B27">
            <v>0</v>
          </cell>
          <cell r="D27" t="str">
            <v>PP헌마대</v>
          </cell>
          <cell r="E27" t="str">
            <v>60 Ⅹ 100</v>
          </cell>
          <cell r="F27">
            <v>2</v>
          </cell>
          <cell r="G27" t="str">
            <v>개</v>
          </cell>
          <cell r="H27">
            <v>300</v>
          </cell>
          <cell r="I27">
            <v>600</v>
          </cell>
        </row>
        <row r="28">
          <cell r="B28" t="str">
            <v>2ⓐ</v>
          </cell>
          <cell r="D28" t="str">
            <v>소          계</v>
          </cell>
          <cell r="I28">
            <v>10470</v>
          </cell>
        </row>
        <row r="30">
          <cell r="B30">
            <v>0</v>
          </cell>
          <cell r="D30" t="str">
            <v>나. 노무비</v>
          </cell>
          <cell r="E30">
            <v>0</v>
          </cell>
          <cell r="F30">
            <v>0</v>
          </cell>
          <cell r="G30">
            <v>0</v>
          </cell>
          <cell r="H30">
            <v>0</v>
          </cell>
        </row>
        <row r="31">
          <cell r="B31" t="str">
            <v>2건설기계운전사</v>
          </cell>
          <cell r="D31" t="str">
            <v>건설기계운전사</v>
          </cell>
          <cell r="E31" t="str">
            <v xml:space="preserve"> 기계 80%</v>
          </cell>
          <cell r="F31">
            <v>1</v>
          </cell>
          <cell r="G31" t="str">
            <v>식</v>
          </cell>
          <cell r="H31">
            <v>1359</v>
          </cell>
          <cell r="I31">
            <v>1359</v>
          </cell>
        </row>
        <row r="32">
          <cell r="B32" t="str">
            <v>2일반기계운전사</v>
          </cell>
          <cell r="D32" t="str">
            <v>일반기계운전사</v>
          </cell>
          <cell r="E32" t="str">
            <v xml:space="preserve"> 기계 100%</v>
          </cell>
          <cell r="F32">
            <v>1</v>
          </cell>
          <cell r="G32" t="str">
            <v>식</v>
          </cell>
          <cell r="H32">
            <v>3754</v>
          </cell>
          <cell r="I32">
            <v>3754</v>
          </cell>
        </row>
        <row r="33">
          <cell r="B33" t="str">
            <v>2보통인부</v>
          </cell>
          <cell r="D33" t="str">
            <v>보통인부</v>
          </cell>
          <cell r="E33" t="str">
            <v xml:space="preserve"> 인력 20%</v>
          </cell>
          <cell r="F33">
            <v>0.09</v>
          </cell>
          <cell r="G33" t="str">
            <v>인</v>
          </cell>
          <cell r="H33">
            <v>83975</v>
          </cell>
          <cell r="I33">
            <v>7557</v>
          </cell>
        </row>
        <row r="34">
          <cell r="B34" t="str">
            <v>2ⓑ</v>
          </cell>
          <cell r="D34" t="str">
            <v>소          계</v>
          </cell>
          <cell r="I34">
            <v>12670</v>
          </cell>
        </row>
        <row r="36">
          <cell r="B36">
            <v>0</v>
          </cell>
          <cell r="D36" t="str">
            <v>다. 기계경비</v>
          </cell>
          <cell r="E36">
            <v>0</v>
          </cell>
          <cell r="F36">
            <v>0</v>
          </cell>
          <cell r="G36">
            <v>0</v>
          </cell>
          <cell r="H36">
            <v>0</v>
          </cell>
        </row>
        <row r="37">
          <cell r="B37" t="str">
            <v>2기계경비</v>
          </cell>
          <cell r="D37" t="str">
            <v>기계경비</v>
          </cell>
          <cell r="E37">
            <v>0</v>
          </cell>
          <cell r="F37">
            <v>1</v>
          </cell>
          <cell r="G37" t="str">
            <v>식</v>
          </cell>
          <cell r="H37">
            <v>750</v>
          </cell>
          <cell r="I37">
            <v>750</v>
          </cell>
        </row>
        <row r="38">
          <cell r="B38" t="str">
            <v>2ⓓ</v>
          </cell>
          <cell r="D38" t="str">
            <v>소          계</v>
          </cell>
          <cell r="I38">
            <v>750</v>
          </cell>
        </row>
        <row r="43">
          <cell r="B43" t="str">
            <v>2합          계</v>
          </cell>
          <cell r="D43" t="str">
            <v>합          계</v>
          </cell>
          <cell r="I43">
            <v>23890</v>
          </cell>
        </row>
        <row r="44">
          <cell r="B44">
            <v>3</v>
          </cell>
          <cell r="C44">
            <v>3</v>
          </cell>
          <cell r="D44" t="str">
            <v>터파기,되메우기,다지기,잔토처리</v>
          </cell>
          <cell r="E44" t="str">
            <v>견질(3m이상,기계)(0.944m,ø100Ⅹ4열)</v>
          </cell>
          <cell r="F44">
            <v>0</v>
          </cell>
          <cell r="G44" t="str">
            <v>㎥</v>
          </cell>
          <cell r="H44">
            <v>0</v>
          </cell>
        </row>
        <row r="45">
          <cell r="B45">
            <v>0</v>
          </cell>
          <cell r="D45" t="str">
            <v>가. 재료비</v>
          </cell>
          <cell r="E45">
            <v>0</v>
          </cell>
          <cell r="F45">
            <v>0</v>
          </cell>
          <cell r="G45">
            <v>0</v>
          </cell>
          <cell r="H45">
            <v>0</v>
          </cell>
        </row>
        <row r="46">
          <cell r="B46">
            <v>0</v>
          </cell>
          <cell r="D46" t="str">
            <v>경유 및 잡품비</v>
          </cell>
          <cell r="E46" t="str">
            <v>100Ⅹ4열 , 0.944m</v>
          </cell>
          <cell r="F46">
            <v>1</v>
          </cell>
          <cell r="G46" t="str">
            <v>식</v>
          </cell>
          <cell r="H46">
            <v>1045</v>
          </cell>
          <cell r="I46">
            <v>1045</v>
          </cell>
        </row>
        <row r="47">
          <cell r="B47">
            <v>0</v>
          </cell>
          <cell r="D47" t="str">
            <v>모래(세사)</v>
          </cell>
          <cell r="E47" t="str">
            <v>강모래</v>
          </cell>
          <cell r="F47">
            <v>0.34</v>
          </cell>
          <cell r="G47" t="str">
            <v>㎥</v>
          </cell>
          <cell r="H47">
            <v>22000</v>
          </cell>
          <cell r="I47">
            <v>7480</v>
          </cell>
        </row>
        <row r="48">
          <cell r="B48">
            <v>0</v>
          </cell>
          <cell r="D48" t="str">
            <v>PP헌마대</v>
          </cell>
          <cell r="E48" t="str">
            <v>60 Ⅹ 100</v>
          </cell>
          <cell r="F48">
            <v>2</v>
          </cell>
          <cell r="G48" t="str">
            <v>개</v>
          </cell>
          <cell r="H48">
            <v>300</v>
          </cell>
          <cell r="I48">
            <v>600</v>
          </cell>
        </row>
        <row r="49">
          <cell r="B49" t="str">
            <v>3ⓐ</v>
          </cell>
          <cell r="D49" t="str">
            <v>소          계</v>
          </cell>
          <cell r="I49">
            <v>9125</v>
          </cell>
        </row>
        <row r="51">
          <cell r="B51">
            <v>0</v>
          </cell>
          <cell r="D51" t="str">
            <v>나. 노무비</v>
          </cell>
          <cell r="E51">
            <v>0</v>
          </cell>
          <cell r="F51">
            <v>0</v>
          </cell>
          <cell r="G51">
            <v>0</v>
          </cell>
          <cell r="H51">
            <v>0</v>
          </cell>
        </row>
        <row r="52">
          <cell r="B52" t="str">
            <v>3건설기계운전사</v>
          </cell>
          <cell r="D52" t="str">
            <v>건설기계운전사</v>
          </cell>
          <cell r="E52" t="str">
            <v xml:space="preserve"> 기계 80%</v>
          </cell>
          <cell r="F52">
            <v>1</v>
          </cell>
          <cell r="G52" t="str">
            <v>식</v>
          </cell>
          <cell r="H52">
            <v>1365</v>
          </cell>
          <cell r="I52">
            <v>1365</v>
          </cell>
        </row>
        <row r="53">
          <cell r="B53" t="str">
            <v>3일반기계운전사</v>
          </cell>
          <cell r="D53" t="str">
            <v>일반기계운전사</v>
          </cell>
          <cell r="E53" t="str">
            <v xml:space="preserve"> 기계 100%</v>
          </cell>
          <cell r="F53">
            <v>1</v>
          </cell>
          <cell r="G53" t="str">
            <v>식</v>
          </cell>
          <cell r="H53">
            <v>3880</v>
          </cell>
          <cell r="I53">
            <v>3880</v>
          </cell>
        </row>
        <row r="54">
          <cell r="B54" t="str">
            <v>3보통인부</v>
          </cell>
          <cell r="D54" t="str">
            <v>보통인부</v>
          </cell>
          <cell r="E54" t="str">
            <v xml:space="preserve"> 인력 20%</v>
          </cell>
          <cell r="F54">
            <v>7.6000000000000012E-2</v>
          </cell>
          <cell r="G54" t="str">
            <v>인</v>
          </cell>
          <cell r="H54">
            <v>83975</v>
          </cell>
          <cell r="I54">
            <v>6382</v>
          </cell>
        </row>
        <row r="55">
          <cell r="B55" t="str">
            <v>3ⓑ</v>
          </cell>
          <cell r="D55" t="str">
            <v>소          계</v>
          </cell>
          <cell r="I55">
            <v>11627</v>
          </cell>
        </row>
        <row r="57">
          <cell r="B57">
            <v>0</v>
          </cell>
          <cell r="D57" t="str">
            <v>다. 기계경비</v>
          </cell>
          <cell r="E57">
            <v>0</v>
          </cell>
          <cell r="F57">
            <v>0</v>
          </cell>
          <cell r="G57">
            <v>0</v>
          </cell>
          <cell r="H57">
            <v>0</v>
          </cell>
        </row>
        <row r="58">
          <cell r="B58" t="str">
            <v>3기계경비</v>
          </cell>
          <cell r="D58" t="str">
            <v>기계경비</v>
          </cell>
          <cell r="E58">
            <v>0</v>
          </cell>
          <cell r="F58">
            <v>1</v>
          </cell>
          <cell r="G58" t="str">
            <v>식</v>
          </cell>
          <cell r="H58">
            <v>745</v>
          </cell>
          <cell r="I58">
            <v>745</v>
          </cell>
        </row>
        <row r="59">
          <cell r="B59" t="str">
            <v>3ⓓ</v>
          </cell>
          <cell r="D59" t="str">
            <v>소          계</v>
          </cell>
          <cell r="I59">
            <v>745</v>
          </cell>
        </row>
        <row r="64">
          <cell r="B64" t="str">
            <v>3합          계</v>
          </cell>
          <cell r="D64" t="str">
            <v>합          계</v>
          </cell>
          <cell r="I64">
            <v>21497</v>
          </cell>
        </row>
        <row r="65">
          <cell r="B65">
            <v>4</v>
          </cell>
          <cell r="C65">
            <v>4</v>
          </cell>
          <cell r="D65" t="str">
            <v>돋기 매설접지선 포설</v>
          </cell>
          <cell r="E65" t="str">
            <v>(Cu35㎟)</v>
          </cell>
          <cell r="F65">
            <v>0</v>
          </cell>
          <cell r="G65" t="str">
            <v>ｍ</v>
          </cell>
          <cell r="H65">
            <v>0</v>
          </cell>
        </row>
        <row r="66">
          <cell r="B66">
            <v>0</v>
          </cell>
          <cell r="D66" t="str">
            <v>가. 재료비</v>
          </cell>
          <cell r="E66">
            <v>0</v>
          </cell>
          <cell r="F66">
            <v>0</v>
          </cell>
          <cell r="G66">
            <v>0</v>
          </cell>
          <cell r="H66">
            <v>0</v>
          </cell>
        </row>
        <row r="67">
          <cell r="B67">
            <v>0</v>
          </cell>
          <cell r="D67" t="str">
            <v>나동선</v>
          </cell>
          <cell r="E67" t="str">
            <v>Cu 35㎟</v>
          </cell>
          <cell r="F67">
            <v>1</v>
          </cell>
          <cell r="G67" t="str">
            <v>ｍ</v>
          </cell>
          <cell r="H67">
            <v>3523</v>
          </cell>
          <cell r="I67">
            <v>3523</v>
          </cell>
        </row>
        <row r="68">
          <cell r="B68" t="str">
            <v>4ⓐ</v>
          </cell>
          <cell r="D68" t="str">
            <v>소          계</v>
          </cell>
          <cell r="I68">
            <v>3523</v>
          </cell>
        </row>
        <row r="70">
          <cell r="B70">
            <v>0</v>
          </cell>
          <cell r="D70" t="str">
            <v>나. 노무비</v>
          </cell>
          <cell r="E70">
            <v>0</v>
          </cell>
          <cell r="F70">
            <v>0</v>
          </cell>
          <cell r="G70">
            <v>0</v>
          </cell>
          <cell r="H70">
            <v>0</v>
          </cell>
        </row>
        <row r="71">
          <cell r="B71" t="str">
            <v>4보통인부</v>
          </cell>
          <cell r="D71" t="str">
            <v>보통인부</v>
          </cell>
          <cell r="E71" t="str">
            <v xml:space="preserve"> 인력 100%</v>
          </cell>
          <cell r="F71">
            <v>7.0000000000000001E-3</v>
          </cell>
          <cell r="G71" t="str">
            <v>인</v>
          </cell>
          <cell r="H71">
            <v>83975</v>
          </cell>
          <cell r="I71">
            <v>587</v>
          </cell>
        </row>
        <row r="72">
          <cell r="B72" t="str">
            <v>4ⓑ</v>
          </cell>
          <cell r="D72" t="str">
            <v>소          계</v>
          </cell>
          <cell r="I72">
            <v>587</v>
          </cell>
        </row>
        <row r="74">
          <cell r="B74">
            <v>0</v>
          </cell>
          <cell r="D74" t="str">
            <v>다. 공구손료</v>
          </cell>
          <cell r="E74">
            <v>0</v>
          </cell>
          <cell r="F74">
            <v>0</v>
          </cell>
          <cell r="G74">
            <v>0</v>
          </cell>
          <cell r="H74">
            <v>0</v>
          </cell>
        </row>
        <row r="75">
          <cell r="B75" t="str">
            <v>4보통인부</v>
          </cell>
          <cell r="D75" t="str">
            <v>보통인부</v>
          </cell>
          <cell r="E75" t="str">
            <v>노무비의 3%</v>
          </cell>
          <cell r="F75">
            <v>0</v>
          </cell>
          <cell r="G75" t="str">
            <v>인</v>
          </cell>
          <cell r="H75">
            <v>83975</v>
          </cell>
          <cell r="I75">
            <v>0</v>
          </cell>
        </row>
        <row r="76">
          <cell r="B76" t="str">
            <v>4ⓒ</v>
          </cell>
          <cell r="D76" t="str">
            <v>소          계</v>
          </cell>
          <cell r="I76">
            <v>0</v>
          </cell>
        </row>
        <row r="86">
          <cell r="B86" t="str">
            <v>4합          계</v>
          </cell>
          <cell r="D86" t="str">
            <v>합          계</v>
          </cell>
          <cell r="I86">
            <v>4110</v>
          </cell>
        </row>
        <row r="87">
          <cell r="B87">
            <v>5</v>
          </cell>
          <cell r="C87">
            <v>5</v>
          </cell>
          <cell r="D87" t="str">
            <v>깍기 매설접지선 터파기 및 포설</v>
          </cell>
          <cell r="E87" t="str">
            <v>(1.2m, Cu35㎟)</v>
          </cell>
          <cell r="F87">
            <v>0</v>
          </cell>
          <cell r="G87" t="str">
            <v>㎥</v>
          </cell>
          <cell r="H87">
            <v>0</v>
          </cell>
        </row>
        <row r="88">
          <cell r="B88">
            <v>0</v>
          </cell>
          <cell r="D88" t="str">
            <v>가. 재료비</v>
          </cell>
          <cell r="E88">
            <v>0</v>
          </cell>
          <cell r="F88">
            <v>0</v>
          </cell>
          <cell r="G88">
            <v>0</v>
          </cell>
          <cell r="H88">
            <v>0</v>
          </cell>
        </row>
        <row r="89">
          <cell r="B89">
            <v>0</v>
          </cell>
          <cell r="D89" t="str">
            <v>경유 및 잡품비</v>
          </cell>
          <cell r="E89" t="str">
            <v>나동접지선</v>
          </cell>
          <cell r="F89">
            <v>1</v>
          </cell>
          <cell r="G89" t="str">
            <v>식</v>
          </cell>
          <cell r="H89">
            <v>439</v>
          </cell>
          <cell r="I89">
            <v>439</v>
          </cell>
        </row>
        <row r="90">
          <cell r="B90">
            <v>0</v>
          </cell>
          <cell r="D90" t="str">
            <v>치즐(ROD)</v>
          </cell>
          <cell r="E90" t="str">
            <v>0.7㎥</v>
          </cell>
          <cell r="F90">
            <v>0.05</v>
          </cell>
          <cell r="G90" t="str">
            <v>본</v>
          </cell>
          <cell r="H90">
            <v>223000</v>
          </cell>
          <cell r="I90">
            <v>11150</v>
          </cell>
        </row>
        <row r="91">
          <cell r="B91">
            <v>0</v>
          </cell>
          <cell r="D91" t="str">
            <v>PP헌마대</v>
          </cell>
          <cell r="E91" t="str">
            <v>60 Ⅹ 100</v>
          </cell>
          <cell r="F91">
            <v>2</v>
          </cell>
          <cell r="G91" t="str">
            <v>개</v>
          </cell>
          <cell r="H91">
            <v>300</v>
          </cell>
          <cell r="I91">
            <v>600</v>
          </cell>
        </row>
        <row r="92">
          <cell r="B92">
            <v>0</v>
          </cell>
          <cell r="D92" t="str">
            <v>나동선</v>
          </cell>
          <cell r="E92" t="str">
            <v>Cu 35㎟</v>
          </cell>
          <cell r="F92">
            <v>1</v>
          </cell>
          <cell r="G92" t="str">
            <v>ｍ</v>
          </cell>
          <cell r="H92">
            <v>3523</v>
          </cell>
          <cell r="I92">
            <v>3523</v>
          </cell>
        </row>
        <row r="93">
          <cell r="B93" t="str">
            <v>5ⓐ</v>
          </cell>
          <cell r="D93" t="str">
            <v>소          계</v>
          </cell>
          <cell r="I93">
            <v>12189</v>
          </cell>
        </row>
        <row r="95">
          <cell r="D95" t="str">
            <v>나. 노무비</v>
          </cell>
          <cell r="E95">
            <v>0</v>
          </cell>
          <cell r="F95">
            <v>0</v>
          </cell>
          <cell r="G95">
            <v>0</v>
          </cell>
          <cell r="H95">
            <v>0</v>
          </cell>
        </row>
        <row r="96">
          <cell r="B96" t="str">
            <v>5건설기계운전사</v>
          </cell>
          <cell r="D96" t="str">
            <v>건설기계운전사</v>
          </cell>
          <cell r="E96" t="str">
            <v xml:space="preserve"> 기계 80%</v>
          </cell>
          <cell r="F96">
            <v>1</v>
          </cell>
          <cell r="G96" t="str">
            <v>식</v>
          </cell>
          <cell r="H96">
            <v>517</v>
          </cell>
          <cell r="I96">
            <v>517</v>
          </cell>
        </row>
        <row r="97">
          <cell r="B97" t="str">
            <v>5일반기계운전사</v>
          </cell>
          <cell r="D97" t="str">
            <v>일반기계운전사</v>
          </cell>
          <cell r="E97" t="str">
            <v xml:space="preserve"> 기계 100%</v>
          </cell>
          <cell r="F97">
            <v>1</v>
          </cell>
          <cell r="G97" t="str">
            <v>식</v>
          </cell>
          <cell r="H97">
            <v>885</v>
          </cell>
          <cell r="I97">
            <v>885</v>
          </cell>
        </row>
        <row r="98">
          <cell r="B98" t="str">
            <v>5보통인부</v>
          </cell>
          <cell r="D98" t="str">
            <v>보통인부</v>
          </cell>
          <cell r="E98" t="str">
            <v xml:space="preserve"> 인력 20%</v>
          </cell>
          <cell r="F98">
            <v>1.0999999999999999E-2</v>
          </cell>
          <cell r="G98" t="str">
            <v>인</v>
          </cell>
          <cell r="H98">
            <v>83975</v>
          </cell>
          <cell r="I98">
            <v>923</v>
          </cell>
        </row>
        <row r="99">
          <cell r="B99" t="str">
            <v>5보통인부</v>
          </cell>
          <cell r="D99" t="str">
            <v>보통인부</v>
          </cell>
          <cell r="E99" t="str">
            <v xml:space="preserve"> 인력 100%</v>
          </cell>
          <cell r="F99">
            <v>7.0000000000000001E-3</v>
          </cell>
          <cell r="G99" t="str">
            <v>인</v>
          </cell>
          <cell r="H99">
            <v>83975</v>
          </cell>
          <cell r="I99">
            <v>587</v>
          </cell>
        </row>
        <row r="100">
          <cell r="B100" t="str">
            <v>5ⓑ</v>
          </cell>
          <cell r="D100" t="str">
            <v>소          계</v>
          </cell>
          <cell r="I100">
            <v>2912</v>
          </cell>
        </row>
        <row r="102">
          <cell r="B102">
            <v>0</v>
          </cell>
          <cell r="D102" t="str">
            <v>다. 기계경비</v>
          </cell>
          <cell r="E102">
            <v>0</v>
          </cell>
          <cell r="F102">
            <v>0</v>
          </cell>
          <cell r="G102">
            <v>0</v>
          </cell>
          <cell r="H102">
            <v>0</v>
          </cell>
        </row>
        <row r="103">
          <cell r="B103" t="str">
            <v>5기계경비</v>
          </cell>
          <cell r="D103" t="str">
            <v>기계경비</v>
          </cell>
          <cell r="E103">
            <v>0</v>
          </cell>
          <cell r="F103">
            <v>1</v>
          </cell>
          <cell r="G103" t="str">
            <v>식</v>
          </cell>
          <cell r="H103">
            <v>921</v>
          </cell>
          <cell r="I103">
            <v>921</v>
          </cell>
        </row>
        <row r="104">
          <cell r="B104" t="str">
            <v>5ⓓ</v>
          </cell>
          <cell r="D104" t="str">
            <v>소          계</v>
          </cell>
          <cell r="I104">
            <v>921</v>
          </cell>
        </row>
        <row r="108">
          <cell r="B108" t="str">
            <v>5합          계</v>
          </cell>
          <cell r="D108" t="str">
            <v>합          계</v>
          </cell>
          <cell r="I108">
            <v>16022</v>
          </cell>
        </row>
        <row r="109">
          <cell r="B109">
            <v>6</v>
          </cell>
          <cell r="C109">
            <v>6</v>
          </cell>
          <cell r="D109" t="str">
            <v>트라프 부설</v>
          </cell>
          <cell r="E109" t="str">
            <v>T-310W x 1열(콘크리트)</v>
          </cell>
          <cell r="F109">
            <v>0</v>
          </cell>
          <cell r="G109" t="str">
            <v>m</v>
          </cell>
          <cell r="H109">
            <v>0</v>
          </cell>
        </row>
        <row r="110">
          <cell r="B110">
            <v>0</v>
          </cell>
          <cell r="D110" t="str">
            <v>가. 재료비</v>
          </cell>
          <cell r="E110">
            <v>0</v>
          </cell>
          <cell r="F110">
            <v>0</v>
          </cell>
          <cell r="G110">
            <v>0</v>
          </cell>
          <cell r="H110">
            <v>0</v>
          </cell>
        </row>
        <row r="111">
          <cell r="B111">
            <v>0</v>
          </cell>
          <cell r="D111" t="str">
            <v>트라프</v>
          </cell>
          <cell r="E111" t="str">
            <v>310W(310*180*500)</v>
          </cell>
          <cell r="F111">
            <v>2</v>
          </cell>
          <cell r="G111" t="str">
            <v>개</v>
          </cell>
          <cell r="H111">
            <v>20460</v>
          </cell>
          <cell r="I111">
            <v>40920</v>
          </cell>
        </row>
        <row r="112">
          <cell r="D112" t="str">
            <v>PP헌마대</v>
          </cell>
          <cell r="E112" t="str">
            <v>60 Ⅹ 100</v>
          </cell>
          <cell r="F112">
            <v>2</v>
          </cell>
          <cell r="G112" t="str">
            <v>개</v>
          </cell>
          <cell r="H112">
            <v>300</v>
          </cell>
          <cell r="I112">
            <v>600</v>
          </cell>
        </row>
        <row r="113">
          <cell r="B113" t="str">
            <v>6ⓐ</v>
          </cell>
          <cell r="D113" t="str">
            <v>소          계</v>
          </cell>
          <cell r="I113">
            <v>41520</v>
          </cell>
        </row>
        <row r="115">
          <cell r="D115" t="str">
            <v>나. 노무비</v>
          </cell>
          <cell r="E115">
            <v>0</v>
          </cell>
          <cell r="F115">
            <v>0</v>
          </cell>
          <cell r="G115">
            <v>0</v>
          </cell>
          <cell r="H115">
            <v>0</v>
          </cell>
        </row>
        <row r="116">
          <cell r="B116" t="str">
            <v>6배전전공</v>
          </cell>
          <cell r="D116" t="str">
            <v>배전전공</v>
          </cell>
          <cell r="E116">
            <v>0</v>
          </cell>
          <cell r="F116">
            <v>0.06</v>
          </cell>
          <cell r="G116" t="str">
            <v>인</v>
          </cell>
          <cell r="H116">
            <v>232495</v>
          </cell>
          <cell r="I116">
            <v>13949</v>
          </cell>
        </row>
        <row r="117">
          <cell r="B117" t="str">
            <v>6보통인부</v>
          </cell>
          <cell r="D117" t="str">
            <v>보통인부</v>
          </cell>
          <cell r="E117">
            <v>0</v>
          </cell>
          <cell r="F117">
            <v>0.51600000000000001</v>
          </cell>
          <cell r="G117" t="str">
            <v>인</v>
          </cell>
          <cell r="H117">
            <v>83975</v>
          </cell>
          <cell r="I117">
            <v>43331</v>
          </cell>
        </row>
        <row r="118">
          <cell r="B118" t="str">
            <v>6ⓑ</v>
          </cell>
          <cell r="D118" t="str">
            <v>소          계</v>
          </cell>
          <cell r="I118">
            <v>57280</v>
          </cell>
        </row>
        <row r="120">
          <cell r="D120" t="str">
            <v>다. 공구손료</v>
          </cell>
          <cell r="E120">
            <v>0</v>
          </cell>
          <cell r="F120">
            <v>0</v>
          </cell>
          <cell r="G120">
            <v>0</v>
          </cell>
          <cell r="H120">
            <v>0</v>
          </cell>
        </row>
        <row r="121">
          <cell r="D121" t="str">
            <v>배전전공</v>
          </cell>
          <cell r="E121" t="str">
            <v>노무비의 3%</v>
          </cell>
          <cell r="F121">
            <v>2E-3</v>
          </cell>
          <cell r="G121" t="str">
            <v>인</v>
          </cell>
          <cell r="H121">
            <v>232495</v>
          </cell>
          <cell r="I121">
            <v>464</v>
          </cell>
        </row>
        <row r="122">
          <cell r="D122" t="str">
            <v>보통인부</v>
          </cell>
          <cell r="E122" t="str">
            <v>노무비의 3%</v>
          </cell>
          <cell r="F122">
            <v>1.4999999999999999E-2</v>
          </cell>
          <cell r="G122" t="str">
            <v>인</v>
          </cell>
          <cell r="H122">
            <v>83975</v>
          </cell>
          <cell r="I122">
            <v>1259</v>
          </cell>
        </row>
        <row r="123">
          <cell r="B123" t="str">
            <v>6ⓒ</v>
          </cell>
          <cell r="D123" t="str">
            <v>소          계</v>
          </cell>
          <cell r="I123">
            <v>1723</v>
          </cell>
        </row>
        <row r="130">
          <cell r="B130" t="str">
            <v>6합          계</v>
          </cell>
          <cell r="D130" t="str">
            <v>합          계</v>
          </cell>
          <cell r="I130">
            <v>100523</v>
          </cell>
        </row>
        <row r="131">
          <cell r="B131">
            <v>7</v>
          </cell>
          <cell r="C131">
            <v>7</v>
          </cell>
          <cell r="D131" t="str">
            <v>트라프 부설</v>
          </cell>
          <cell r="E131" t="str">
            <v>T-220W x 1열(콘크리트)(교량)</v>
          </cell>
          <cell r="F131">
            <v>0</v>
          </cell>
          <cell r="G131" t="str">
            <v>m</v>
          </cell>
          <cell r="H131">
            <v>0</v>
          </cell>
        </row>
        <row r="132">
          <cell r="B132">
            <v>0</v>
          </cell>
          <cell r="D132" t="str">
            <v>가. 재료비</v>
          </cell>
          <cell r="E132">
            <v>0</v>
          </cell>
          <cell r="F132">
            <v>0</v>
          </cell>
          <cell r="G132">
            <v>0</v>
          </cell>
          <cell r="H132">
            <v>0</v>
          </cell>
        </row>
        <row r="133">
          <cell r="B133">
            <v>0</v>
          </cell>
          <cell r="D133" t="str">
            <v>트라프</v>
          </cell>
          <cell r="E133" t="str">
            <v>220W(220*120*500)</v>
          </cell>
          <cell r="F133">
            <v>2.0099999999999998</v>
          </cell>
          <cell r="G133" t="str">
            <v>개</v>
          </cell>
          <cell r="H133">
            <v>14110</v>
          </cell>
          <cell r="I133">
            <v>28361</v>
          </cell>
        </row>
        <row r="134">
          <cell r="B134" t="str">
            <v>7ⓐ</v>
          </cell>
          <cell r="D134" t="str">
            <v>소          계</v>
          </cell>
          <cell r="I134">
            <v>28361</v>
          </cell>
        </row>
        <row r="136">
          <cell r="D136" t="str">
            <v>나. 노무비</v>
          </cell>
          <cell r="E136">
            <v>0</v>
          </cell>
          <cell r="F136">
            <v>0</v>
          </cell>
          <cell r="G136">
            <v>0</v>
          </cell>
          <cell r="H136">
            <v>0</v>
          </cell>
        </row>
        <row r="137">
          <cell r="B137" t="str">
            <v>7통신외선공</v>
          </cell>
          <cell r="D137" t="str">
            <v>통신외선공</v>
          </cell>
          <cell r="E137">
            <v>0</v>
          </cell>
          <cell r="F137">
            <v>0.18</v>
          </cell>
          <cell r="G137" t="str">
            <v>인</v>
          </cell>
          <cell r="H137">
            <v>184490</v>
          </cell>
          <cell r="I137">
            <v>33208</v>
          </cell>
        </row>
        <row r="138">
          <cell r="B138" t="str">
            <v>7ⓑ</v>
          </cell>
          <cell r="D138" t="str">
            <v>소          계</v>
          </cell>
          <cell r="I138">
            <v>33208</v>
          </cell>
        </row>
        <row r="140">
          <cell r="D140" t="str">
            <v>다. 공구손료</v>
          </cell>
          <cell r="E140">
            <v>0</v>
          </cell>
          <cell r="F140">
            <v>0</v>
          </cell>
          <cell r="G140">
            <v>0</v>
          </cell>
          <cell r="H140">
            <v>0</v>
          </cell>
        </row>
        <row r="141">
          <cell r="D141" t="str">
            <v>통신외선공</v>
          </cell>
          <cell r="E141" t="str">
            <v>노무비의 3%</v>
          </cell>
          <cell r="F141">
            <v>5.0000000000000001E-3</v>
          </cell>
          <cell r="G141" t="str">
            <v>인</v>
          </cell>
          <cell r="H141">
            <v>184490</v>
          </cell>
          <cell r="I141">
            <v>922</v>
          </cell>
        </row>
        <row r="142">
          <cell r="B142" t="str">
            <v>7ⓒ</v>
          </cell>
          <cell r="D142" t="str">
            <v>소          계</v>
          </cell>
          <cell r="I142">
            <v>922</v>
          </cell>
        </row>
        <row r="152">
          <cell r="B152" t="str">
            <v>7합          계</v>
          </cell>
          <cell r="D152" t="str">
            <v>합          계</v>
          </cell>
          <cell r="I152">
            <v>62491</v>
          </cell>
        </row>
        <row r="153">
          <cell r="B153">
            <v>8</v>
          </cell>
          <cell r="C153">
            <v>8</v>
          </cell>
          <cell r="D153" t="str">
            <v>관로부설</v>
          </cell>
          <cell r="E153" t="str">
            <v>3층 PP관 100㎜ x 2열</v>
          </cell>
          <cell r="F153">
            <v>0</v>
          </cell>
          <cell r="G153" t="str">
            <v>본(6m)</v>
          </cell>
          <cell r="H153">
            <v>0</v>
          </cell>
        </row>
        <row r="154">
          <cell r="B154">
            <v>0</v>
          </cell>
          <cell r="D154" t="str">
            <v>가. 재료비</v>
          </cell>
          <cell r="E154">
            <v>0</v>
          </cell>
          <cell r="F154">
            <v>0</v>
          </cell>
          <cell r="G154">
            <v>0</v>
          </cell>
          <cell r="H154">
            <v>0</v>
          </cell>
        </row>
        <row r="155">
          <cell r="B155">
            <v>0</v>
          </cell>
          <cell r="D155" t="str">
            <v>3층 PP관</v>
          </cell>
          <cell r="E155" t="str">
            <v>100mm</v>
          </cell>
          <cell r="F155">
            <v>12.36</v>
          </cell>
          <cell r="G155" t="str">
            <v>m</v>
          </cell>
          <cell r="H155">
            <v>6930</v>
          </cell>
          <cell r="I155">
            <v>85654</v>
          </cell>
        </row>
        <row r="156">
          <cell r="B156">
            <v>0</v>
          </cell>
          <cell r="D156" t="str">
            <v>견인선</v>
          </cell>
          <cell r="E156" t="str">
            <v>P.P 로프 6㎜</v>
          </cell>
          <cell r="F156">
            <v>12.36</v>
          </cell>
          <cell r="G156" t="str">
            <v>m</v>
          </cell>
          <cell r="H156">
            <v>73</v>
          </cell>
          <cell r="I156">
            <v>902</v>
          </cell>
        </row>
        <row r="157">
          <cell r="B157">
            <v>0</v>
          </cell>
          <cell r="D157" t="str">
            <v>물비누</v>
          </cell>
          <cell r="E157" t="str">
            <v>세척용</v>
          </cell>
          <cell r="F157">
            <v>26</v>
          </cell>
          <cell r="G157" t="str">
            <v>g</v>
          </cell>
          <cell r="H157">
            <v>5.2</v>
          </cell>
          <cell r="I157">
            <v>135</v>
          </cell>
        </row>
        <row r="158">
          <cell r="B158">
            <v>0</v>
          </cell>
          <cell r="D158" t="str">
            <v>스페이샤</v>
          </cell>
          <cell r="E158" t="str">
            <v>ø100</v>
          </cell>
          <cell r="F158">
            <v>6</v>
          </cell>
          <cell r="G158" t="str">
            <v>개</v>
          </cell>
          <cell r="H158">
            <v>205</v>
          </cell>
          <cell r="I158">
            <v>1230</v>
          </cell>
        </row>
        <row r="159">
          <cell r="B159">
            <v>0</v>
          </cell>
          <cell r="D159" t="str">
            <v>커플링</v>
          </cell>
          <cell r="E159" t="str">
            <v>아연도금, 104mm</v>
          </cell>
          <cell r="F159">
            <v>3</v>
          </cell>
          <cell r="G159" t="str">
            <v>개</v>
          </cell>
          <cell r="H159">
            <v>6200</v>
          </cell>
          <cell r="I159">
            <v>18600</v>
          </cell>
        </row>
        <row r="160">
          <cell r="B160" t="str">
            <v>8ⓐ</v>
          </cell>
          <cell r="D160" t="str">
            <v>소          계</v>
          </cell>
          <cell r="I160">
            <v>106521</v>
          </cell>
        </row>
        <row r="162">
          <cell r="D162" t="str">
            <v>나. 노무비</v>
          </cell>
          <cell r="E162">
            <v>0</v>
          </cell>
          <cell r="F162">
            <v>0</v>
          </cell>
          <cell r="G162">
            <v>0</v>
          </cell>
          <cell r="H162">
            <v>0</v>
          </cell>
          <cell r="I162">
            <v>0</v>
          </cell>
        </row>
        <row r="163">
          <cell r="B163" t="str">
            <v>8통신외선공</v>
          </cell>
          <cell r="D163" t="str">
            <v>통신외선공</v>
          </cell>
          <cell r="E163">
            <v>0</v>
          </cell>
          <cell r="F163">
            <v>0.21</v>
          </cell>
          <cell r="G163" t="str">
            <v>인</v>
          </cell>
          <cell r="H163">
            <v>184490</v>
          </cell>
          <cell r="I163">
            <v>38742</v>
          </cell>
        </row>
        <row r="164">
          <cell r="B164" t="str">
            <v>8보통인부</v>
          </cell>
          <cell r="D164" t="str">
            <v>보통인부</v>
          </cell>
          <cell r="E164">
            <v>0</v>
          </cell>
          <cell r="F164">
            <v>0.52</v>
          </cell>
          <cell r="G164" t="str">
            <v>인</v>
          </cell>
          <cell r="H164">
            <v>83975</v>
          </cell>
          <cell r="I164">
            <v>43667</v>
          </cell>
        </row>
        <row r="165">
          <cell r="B165" t="str">
            <v>8ⓑ</v>
          </cell>
          <cell r="D165" t="str">
            <v>소          계</v>
          </cell>
          <cell r="I165">
            <v>82409</v>
          </cell>
        </row>
        <row r="167">
          <cell r="D167" t="str">
            <v>다. 공구손료</v>
          </cell>
          <cell r="E167">
            <v>0</v>
          </cell>
          <cell r="F167">
            <v>0</v>
          </cell>
          <cell r="G167">
            <v>0</v>
          </cell>
          <cell r="H167">
            <v>0</v>
          </cell>
        </row>
        <row r="168">
          <cell r="D168" t="str">
            <v>통신외선공</v>
          </cell>
          <cell r="E168" t="str">
            <v>노무비의 3%</v>
          </cell>
          <cell r="F168">
            <v>6.0000000000000001E-3</v>
          </cell>
          <cell r="G168" t="str">
            <v>인</v>
          </cell>
          <cell r="H168">
            <v>184490</v>
          </cell>
          <cell r="I168">
            <v>1106</v>
          </cell>
        </row>
        <row r="169">
          <cell r="D169" t="str">
            <v>보통인부</v>
          </cell>
          <cell r="E169" t="str">
            <v>노무비의 3%</v>
          </cell>
          <cell r="F169">
            <v>1.6E-2</v>
          </cell>
          <cell r="G169" t="str">
            <v>인</v>
          </cell>
          <cell r="H169">
            <v>83975</v>
          </cell>
          <cell r="I169">
            <v>1343</v>
          </cell>
        </row>
        <row r="170">
          <cell r="B170" t="str">
            <v>8ⓒ</v>
          </cell>
          <cell r="D170" t="str">
            <v>소          계</v>
          </cell>
          <cell r="I170">
            <v>2449</v>
          </cell>
        </row>
        <row r="174">
          <cell r="B174" t="str">
            <v>8합          계</v>
          </cell>
          <cell r="D174" t="str">
            <v>합          계</v>
          </cell>
          <cell r="I174">
            <v>191379</v>
          </cell>
        </row>
        <row r="175">
          <cell r="B175">
            <v>9</v>
          </cell>
          <cell r="C175">
            <v>9</v>
          </cell>
          <cell r="D175" t="str">
            <v>관로부설</v>
          </cell>
          <cell r="E175" t="str">
            <v>3층 PP관 100㎜ x 4열</v>
          </cell>
          <cell r="F175">
            <v>0</v>
          </cell>
          <cell r="G175" t="str">
            <v>본(6m)</v>
          </cell>
          <cell r="H175">
            <v>0</v>
          </cell>
        </row>
        <row r="176">
          <cell r="B176">
            <v>0</v>
          </cell>
          <cell r="D176" t="str">
            <v>가. 재료비</v>
          </cell>
          <cell r="E176">
            <v>0</v>
          </cell>
          <cell r="F176">
            <v>0</v>
          </cell>
          <cell r="G176">
            <v>0</v>
          </cell>
          <cell r="H176">
            <v>0</v>
          </cell>
        </row>
        <row r="177">
          <cell r="B177">
            <v>0</v>
          </cell>
          <cell r="D177" t="str">
            <v>3층 PP관</v>
          </cell>
          <cell r="E177" t="str">
            <v>100mm</v>
          </cell>
          <cell r="F177">
            <v>24.72</v>
          </cell>
          <cell r="G177" t="str">
            <v>m</v>
          </cell>
          <cell r="H177">
            <v>6930</v>
          </cell>
          <cell r="I177">
            <v>171309</v>
          </cell>
        </row>
        <row r="178">
          <cell r="B178">
            <v>0</v>
          </cell>
          <cell r="D178" t="str">
            <v>견인선</v>
          </cell>
          <cell r="E178" t="str">
            <v>P.P 로프 6㎜</v>
          </cell>
          <cell r="F178">
            <v>24.72</v>
          </cell>
          <cell r="G178" t="str">
            <v>m</v>
          </cell>
          <cell r="H178">
            <v>73</v>
          </cell>
          <cell r="I178">
            <v>1804</v>
          </cell>
        </row>
        <row r="179">
          <cell r="B179">
            <v>0</v>
          </cell>
          <cell r="D179" t="str">
            <v>물비누</v>
          </cell>
          <cell r="E179" t="str">
            <v>세척용</v>
          </cell>
          <cell r="F179">
            <v>52</v>
          </cell>
          <cell r="G179" t="str">
            <v>g</v>
          </cell>
          <cell r="H179">
            <v>5.2</v>
          </cell>
          <cell r="I179">
            <v>270</v>
          </cell>
        </row>
        <row r="180">
          <cell r="B180">
            <v>0</v>
          </cell>
          <cell r="D180" t="str">
            <v>스페이샤</v>
          </cell>
          <cell r="E180" t="str">
            <v>ø100</v>
          </cell>
          <cell r="F180">
            <v>12</v>
          </cell>
          <cell r="G180" t="str">
            <v>개</v>
          </cell>
          <cell r="H180">
            <v>205</v>
          </cell>
          <cell r="I180">
            <v>2460</v>
          </cell>
        </row>
        <row r="181">
          <cell r="B181">
            <v>0</v>
          </cell>
          <cell r="D181" t="str">
            <v>커플링</v>
          </cell>
          <cell r="E181" t="str">
            <v>아연도금, 104mm</v>
          </cell>
          <cell r="F181">
            <v>6</v>
          </cell>
          <cell r="G181" t="str">
            <v>개</v>
          </cell>
          <cell r="H181">
            <v>6200</v>
          </cell>
          <cell r="I181">
            <v>37200</v>
          </cell>
        </row>
        <row r="182">
          <cell r="B182" t="str">
            <v>9ⓐ</v>
          </cell>
          <cell r="D182" t="str">
            <v>소          계</v>
          </cell>
          <cell r="I182">
            <v>213043</v>
          </cell>
        </row>
        <row r="184">
          <cell r="D184" t="str">
            <v>나. 노무비</v>
          </cell>
          <cell r="E184">
            <v>0</v>
          </cell>
          <cell r="F184">
            <v>0</v>
          </cell>
          <cell r="G184">
            <v>0</v>
          </cell>
          <cell r="H184">
            <v>0</v>
          </cell>
          <cell r="I184">
            <v>0</v>
          </cell>
        </row>
        <row r="185">
          <cell r="B185" t="str">
            <v>9통신외선공</v>
          </cell>
          <cell r="D185" t="str">
            <v>통신외선공</v>
          </cell>
          <cell r="E185">
            <v>0</v>
          </cell>
          <cell r="F185">
            <v>0.41000000000000003</v>
          </cell>
          <cell r="G185" t="str">
            <v>인</v>
          </cell>
          <cell r="H185">
            <v>184490</v>
          </cell>
          <cell r="I185">
            <v>75640</v>
          </cell>
        </row>
        <row r="186">
          <cell r="B186" t="str">
            <v>9보통인부</v>
          </cell>
          <cell r="D186" t="str">
            <v>보통인부</v>
          </cell>
          <cell r="E186">
            <v>0</v>
          </cell>
          <cell r="F186">
            <v>0.98</v>
          </cell>
          <cell r="G186" t="str">
            <v>인</v>
          </cell>
          <cell r="H186">
            <v>83975</v>
          </cell>
          <cell r="I186">
            <v>82295</v>
          </cell>
        </row>
        <row r="187">
          <cell r="B187" t="str">
            <v>9ⓑ</v>
          </cell>
          <cell r="D187" t="str">
            <v>소          계</v>
          </cell>
          <cell r="I187">
            <v>157935</v>
          </cell>
        </row>
        <row r="189">
          <cell r="B189">
            <v>0</v>
          </cell>
          <cell r="D189" t="str">
            <v>다. 공구손료</v>
          </cell>
          <cell r="E189">
            <v>0</v>
          </cell>
          <cell r="F189">
            <v>0</v>
          </cell>
          <cell r="G189">
            <v>0</v>
          </cell>
          <cell r="H189">
            <v>0</v>
          </cell>
        </row>
        <row r="190">
          <cell r="D190" t="str">
            <v>통신외선공</v>
          </cell>
          <cell r="E190" t="str">
            <v>노무비의 3%</v>
          </cell>
          <cell r="F190">
            <v>1.2E-2</v>
          </cell>
          <cell r="G190" t="str">
            <v>인</v>
          </cell>
          <cell r="H190">
            <v>184490</v>
          </cell>
          <cell r="I190">
            <v>2213</v>
          </cell>
        </row>
        <row r="191">
          <cell r="D191" t="str">
            <v>보통인부</v>
          </cell>
          <cell r="E191" t="str">
            <v>노무비의 3%</v>
          </cell>
          <cell r="F191">
            <v>2.9000000000000001E-2</v>
          </cell>
          <cell r="G191" t="str">
            <v>인</v>
          </cell>
          <cell r="H191">
            <v>83975</v>
          </cell>
          <cell r="I191">
            <v>2435</v>
          </cell>
        </row>
        <row r="192">
          <cell r="B192" t="str">
            <v>9ⓒ</v>
          </cell>
          <cell r="D192" t="str">
            <v>소          계</v>
          </cell>
          <cell r="I192">
            <v>4648</v>
          </cell>
        </row>
        <row r="196">
          <cell r="B196" t="str">
            <v>9합          계</v>
          </cell>
          <cell r="D196" t="str">
            <v>합          계</v>
          </cell>
          <cell r="I196">
            <v>375626</v>
          </cell>
        </row>
        <row r="197">
          <cell r="B197">
            <v>10</v>
          </cell>
          <cell r="C197">
            <v>10</v>
          </cell>
          <cell r="D197" t="str">
            <v>관로부설</v>
          </cell>
          <cell r="E197" t="str">
            <v>3층 PP관 100㎜ x 5열</v>
          </cell>
          <cell r="F197">
            <v>0</v>
          </cell>
          <cell r="G197" t="str">
            <v>본(6m)</v>
          </cell>
          <cell r="H197">
            <v>0</v>
          </cell>
        </row>
        <row r="198">
          <cell r="B198">
            <v>0</v>
          </cell>
          <cell r="D198" t="str">
            <v>가. 재료비</v>
          </cell>
          <cell r="E198">
            <v>0</v>
          </cell>
          <cell r="F198">
            <v>0</v>
          </cell>
          <cell r="G198">
            <v>0</v>
          </cell>
          <cell r="H198">
            <v>0</v>
          </cell>
        </row>
        <row r="199">
          <cell r="B199">
            <v>0</v>
          </cell>
          <cell r="D199" t="str">
            <v>3층 PP관</v>
          </cell>
          <cell r="E199" t="str">
            <v>100mm</v>
          </cell>
          <cell r="F199">
            <v>30.9</v>
          </cell>
          <cell r="G199" t="str">
            <v>m</v>
          </cell>
          <cell r="H199">
            <v>6930</v>
          </cell>
          <cell r="I199">
            <v>214137</v>
          </cell>
        </row>
        <row r="200">
          <cell r="B200">
            <v>0</v>
          </cell>
          <cell r="D200" t="str">
            <v>견인선</v>
          </cell>
          <cell r="E200" t="str">
            <v>P.P 로프 6㎜</v>
          </cell>
          <cell r="F200">
            <v>30.9</v>
          </cell>
          <cell r="G200" t="str">
            <v>m</v>
          </cell>
          <cell r="H200">
            <v>73</v>
          </cell>
          <cell r="I200">
            <v>2255</v>
          </cell>
        </row>
        <row r="201">
          <cell r="B201">
            <v>0</v>
          </cell>
          <cell r="D201" t="str">
            <v>물비누</v>
          </cell>
          <cell r="E201" t="str">
            <v>세척용</v>
          </cell>
          <cell r="F201">
            <v>65</v>
          </cell>
          <cell r="G201" t="str">
            <v>g</v>
          </cell>
          <cell r="H201">
            <v>5.2</v>
          </cell>
          <cell r="I201">
            <v>338</v>
          </cell>
        </row>
        <row r="202">
          <cell r="B202">
            <v>0</v>
          </cell>
          <cell r="D202" t="str">
            <v>스페이샤</v>
          </cell>
          <cell r="E202" t="str">
            <v>ø100</v>
          </cell>
          <cell r="F202">
            <v>15</v>
          </cell>
          <cell r="G202" t="str">
            <v>개</v>
          </cell>
          <cell r="H202">
            <v>205</v>
          </cell>
          <cell r="I202">
            <v>3075</v>
          </cell>
        </row>
        <row r="203">
          <cell r="B203">
            <v>0</v>
          </cell>
          <cell r="D203" t="str">
            <v>커플링</v>
          </cell>
          <cell r="E203" t="str">
            <v>아연도금, 104mm</v>
          </cell>
          <cell r="F203">
            <v>7.5</v>
          </cell>
          <cell r="G203" t="str">
            <v>개</v>
          </cell>
          <cell r="H203">
            <v>6200</v>
          </cell>
          <cell r="I203">
            <v>46500</v>
          </cell>
        </row>
        <row r="204">
          <cell r="B204" t="str">
            <v>10ⓐ</v>
          </cell>
          <cell r="D204" t="str">
            <v>소          계</v>
          </cell>
          <cell r="I204">
            <v>266305</v>
          </cell>
        </row>
        <row r="205">
          <cell r="G205" t="str">
            <v xml:space="preserve"> </v>
          </cell>
        </row>
        <row r="206">
          <cell r="D206" t="str">
            <v>나. 노무비</v>
          </cell>
          <cell r="E206">
            <v>0</v>
          </cell>
          <cell r="F206">
            <v>0</v>
          </cell>
          <cell r="G206">
            <v>0</v>
          </cell>
          <cell r="H206">
            <v>0</v>
          </cell>
          <cell r="I206">
            <v>0</v>
          </cell>
        </row>
        <row r="207">
          <cell r="B207" t="str">
            <v>10통신외선공</v>
          </cell>
          <cell r="D207" t="str">
            <v>통신외선공</v>
          </cell>
          <cell r="E207">
            <v>0</v>
          </cell>
          <cell r="F207">
            <v>0.5</v>
          </cell>
          <cell r="G207" t="str">
            <v>인</v>
          </cell>
          <cell r="H207">
            <v>184490</v>
          </cell>
          <cell r="I207">
            <v>92245</v>
          </cell>
        </row>
        <row r="208">
          <cell r="B208" t="str">
            <v>10보통인부</v>
          </cell>
          <cell r="D208" t="str">
            <v>보통인부</v>
          </cell>
          <cell r="E208">
            <v>0</v>
          </cell>
          <cell r="F208">
            <v>1.2200000000000002</v>
          </cell>
          <cell r="G208" t="str">
            <v>인</v>
          </cell>
          <cell r="H208">
            <v>83975</v>
          </cell>
          <cell r="I208">
            <v>102449</v>
          </cell>
        </row>
        <row r="209">
          <cell r="B209" t="str">
            <v>10ⓑ</v>
          </cell>
          <cell r="D209" t="str">
            <v>소          계</v>
          </cell>
          <cell r="I209">
            <v>194694</v>
          </cell>
        </row>
        <row r="211">
          <cell r="B211">
            <v>0</v>
          </cell>
          <cell r="D211" t="str">
            <v>다. 공구손료</v>
          </cell>
          <cell r="E211">
            <v>0</v>
          </cell>
          <cell r="F211">
            <v>0</v>
          </cell>
          <cell r="G211">
            <v>0</v>
          </cell>
          <cell r="H211">
            <v>0</v>
          </cell>
        </row>
        <row r="212">
          <cell r="D212" t="str">
            <v>통신외선공</v>
          </cell>
          <cell r="E212" t="str">
            <v>노무비의 3%</v>
          </cell>
          <cell r="F212">
            <v>1.4999999999999999E-2</v>
          </cell>
          <cell r="G212" t="str">
            <v>인</v>
          </cell>
          <cell r="H212">
            <v>184490</v>
          </cell>
          <cell r="I212">
            <v>2767</v>
          </cell>
        </row>
        <row r="213">
          <cell r="D213" t="str">
            <v>보통인부</v>
          </cell>
          <cell r="E213" t="str">
            <v>노무비의 3%</v>
          </cell>
          <cell r="F213">
            <v>3.6999999999999998E-2</v>
          </cell>
          <cell r="G213" t="str">
            <v>인</v>
          </cell>
          <cell r="H213">
            <v>83975</v>
          </cell>
          <cell r="I213">
            <v>3107</v>
          </cell>
        </row>
        <row r="214">
          <cell r="B214" t="str">
            <v>10ⓒ</v>
          </cell>
          <cell r="D214" t="str">
            <v>소          계</v>
          </cell>
          <cell r="I214">
            <v>5874</v>
          </cell>
        </row>
        <row r="218">
          <cell r="B218" t="str">
            <v>10합          계</v>
          </cell>
          <cell r="D218" t="str">
            <v>합          계</v>
          </cell>
          <cell r="I218">
            <v>466873</v>
          </cell>
        </row>
        <row r="219">
          <cell r="B219">
            <v>11</v>
          </cell>
          <cell r="C219">
            <v>11</v>
          </cell>
          <cell r="D219" t="str">
            <v>관로부설</v>
          </cell>
          <cell r="E219" t="str">
            <v>3층 PP관 50㎜ x 2열</v>
          </cell>
          <cell r="F219">
            <v>0</v>
          </cell>
          <cell r="G219" t="str">
            <v>본(6m)</v>
          </cell>
          <cell r="H219">
            <v>0</v>
          </cell>
        </row>
        <row r="220">
          <cell r="B220">
            <v>0</v>
          </cell>
          <cell r="D220" t="str">
            <v>가. 재료비</v>
          </cell>
          <cell r="E220">
            <v>0</v>
          </cell>
          <cell r="F220">
            <v>0</v>
          </cell>
          <cell r="G220">
            <v>0</v>
          </cell>
          <cell r="H220">
            <v>0</v>
          </cell>
        </row>
        <row r="221">
          <cell r="B221">
            <v>0</v>
          </cell>
          <cell r="D221" t="str">
            <v>3층 PP관</v>
          </cell>
          <cell r="E221" t="str">
            <v>50mm</v>
          </cell>
          <cell r="F221">
            <v>12.36</v>
          </cell>
          <cell r="G221" t="str">
            <v>m</v>
          </cell>
          <cell r="H221">
            <v>2800</v>
          </cell>
          <cell r="I221">
            <v>34608</v>
          </cell>
        </row>
        <row r="222">
          <cell r="B222">
            <v>0</v>
          </cell>
          <cell r="D222" t="str">
            <v>PP로프</v>
          </cell>
          <cell r="E222" t="str">
            <v>4mm</v>
          </cell>
          <cell r="F222">
            <v>12.36</v>
          </cell>
          <cell r="G222" t="str">
            <v>m</v>
          </cell>
          <cell r="H222">
            <v>47</v>
          </cell>
          <cell r="I222">
            <v>580</v>
          </cell>
        </row>
        <row r="223">
          <cell r="B223">
            <v>0</v>
          </cell>
          <cell r="D223" t="str">
            <v>물비누</v>
          </cell>
          <cell r="E223" t="str">
            <v>세척용</v>
          </cell>
          <cell r="F223">
            <v>26</v>
          </cell>
          <cell r="G223" t="str">
            <v>g</v>
          </cell>
          <cell r="H223">
            <v>5.2</v>
          </cell>
          <cell r="I223">
            <v>135</v>
          </cell>
        </row>
        <row r="224">
          <cell r="B224" t="str">
            <v>11ⓐ</v>
          </cell>
          <cell r="D224" t="str">
            <v>소          계</v>
          </cell>
          <cell r="I224">
            <v>35323</v>
          </cell>
        </row>
        <row r="226">
          <cell r="D226" t="str">
            <v>나. 노무비</v>
          </cell>
          <cell r="E226">
            <v>0</v>
          </cell>
          <cell r="F226">
            <v>0</v>
          </cell>
          <cell r="G226">
            <v>0</v>
          </cell>
          <cell r="H226">
            <v>0</v>
          </cell>
          <cell r="I226">
            <v>0</v>
          </cell>
        </row>
        <row r="227">
          <cell r="B227" t="str">
            <v>11통신외선공</v>
          </cell>
          <cell r="D227" t="str">
            <v>통신외선공</v>
          </cell>
          <cell r="E227">
            <v>0</v>
          </cell>
          <cell r="F227">
            <v>0.13</v>
          </cell>
          <cell r="G227" t="str">
            <v>인</v>
          </cell>
          <cell r="H227">
            <v>184490</v>
          </cell>
          <cell r="I227">
            <v>23983</v>
          </cell>
        </row>
        <row r="228">
          <cell r="B228" t="str">
            <v>11보통인부</v>
          </cell>
          <cell r="D228" t="str">
            <v>보통인부</v>
          </cell>
          <cell r="E228">
            <v>0</v>
          </cell>
          <cell r="F228">
            <v>0.32</v>
          </cell>
          <cell r="G228" t="str">
            <v>인</v>
          </cell>
          <cell r="H228">
            <v>83975</v>
          </cell>
          <cell r="I228">
            <v>26872</v>
          </cell>
        </row>
        <row r="229">
          <cell r="B229" t="str">
            <v>11ⓑ</v>
          </cell>
          <cell r="D229" t="str">
            <v>소          계</v>
          </cell>
          <cell r="I229">
            <v>50855</v>
          </cell>
        </row>
        <row r="231">
          <cell r="B231">
            <v>0</v>
          </cell>
          <cell r="D231" t="str">
            <v>다. 공구손료</v>
          </cell>
          <cell r="E231">
            <v>0</v>
          </cell>
          <cell r="F231">
            <v>0</v>
          </cell>
          <cell r="G231">
            <v>0</v>
          </cell>
          <cell r="H231">
            <v>0</v>
          </cell>
        </row>
        <row r="232">
          <cell r="D232" t="str">
            <v>통신외선공</v>
          </cell>
          <cell r="E232" t="str">
            <v>노무비의 3%</v>
          </cell>
          <cell r="F232">
            <v>4.0000000000000001E-3</v>
          </cell>
          <cell r="G232" t="str">
            <v>인</v>
          </cell>
          <cell r="H232">
            <v>184490</v>
          </cell>
          <cell r="I232">
            <v>737</v>
          </cell>
        </row>
        <row r="233">
          <cell r="D233" t="str">
            <v>보통인부</v>
          </cell>
          <cell r="E233" t="str">
            <v>노무비의 3%</v>
          </cell>
          <cell r="F233">
            <v>0.01</v>
          </cell>
          <cell r="G233" t="str">
            <v>인</v>
          </cell>
          <cell r="H233">
            <v>83975</v>
          </cell>
          <cell r="I233">
            <v>839</v>
          </cell>
        </row>
        <row r="234">
          <cell r="B234" t="str">
            <v>11ⓒ</v>
          </cell>
          <cell r="D234" t="str">
            <v>소          계</v>
          </cell>
          <cell r="I234">
            <v>1576</v>
          </cell>
        </row>
        <row r="240">
          <cell r="B240" t="str">
            <v>11합          계</v>
          </cell>
          <cell r="D240" t="str">
            <v>합          계</v>
          </cell>
          <cell r="I240">
            <v>87754</v>
          </cell>
        </row>
        <row r="241">
          <cell r="B241">
            <v>12</v>
          </cell>
          <cell r="C241">
            <v>12</v>
          </cell>
          <cell r="D241" t="str">
            <v>관로부설</v>
          </cell>
          <cell r="E241" t="str">
            <v>ELP 100㎜ x 2열</v>
          </cell>
          <cell r="F241">
            <v>0</v>
          </cell>
          <cell r="G241" t="str">
            <v>10m</v>
          </cell>
          <cell r="H241">
            <v>0</v>
          </cell>
        </row>
        <row r="242">
          <cell r="B242">
            <v>0</v>
          </cell>
          <cell r="D242" t="str">
            <v>가. 재료비</v>
          </cell>
          <cell r="E242">
            <v>0</v>
          </cell>
          <cell r="F242">
            <v>0</v>
          </cell>
          <cell r="G242">
            <v>0</v>
          </cell>
          <cell r="H242">
            <v>0</v>
          </cell>
        </row>
        <row r="243">
          <cell r="B243">
            <v>0</v>
          </cell>
          <cell r="D243" t="str">
            <v>ELP전선관</v>
          </cell>
          <cell r="E243" t="str">
            <v>100mm</v>
          </cell>
          <cell r="F243">
            <v>20.6</v>
          </cell>
          <cell r="G243" t="str">
            <v>m</v>
          </cell>
          <cell r="H243">
            <v>1969</v>
          </cell>
          <cell r="I243">
            <v>40561</v>
          </cell>
        </row>
        <row r="244">
          <cell r="B244">
            <v>0</v>
          </cell>
          <cell r="D244" t="str">
            <v>스페이샤</v>
          </cell>
          <cell r="E244" t="str">
            <v>ø100</v>
          </cell>
          <cell r="F244">
            <v>10</v>
          </cell>
          <cell r="G244" t="str">
            <v>개</v>
          </cell>
          <cell r="H244">
            <v>205</v>
          </cell>
          <cell r="I244">
            <v>2050</v>
          </cell>
        </row>
        <row r="245">
          <cell r="B245" t="str">
            <v>12ⓐ</v>
          </cell>
          <cell r="D245" t="str">
            <v>소          계</v>
          </cell>
          <cell r="I245">
            <v>42611</v>
          </cell>
        </row>
        <row r="247">
          <cell r="D247" t="str">
            <v>나. 노무비</v>
          </cell>
          <cell r="E247">
            <v>0</v>
          </cell>
          <cell r="F247">
            <v>0</v>
          </cell>
          <cell r="G247">
            <v>0</v>
          </cell>
          <cell r="H247">
            <v>0</v>
          </cell>
          <cell r="I247">
            <v>0</v>
          </cell>
        </row>
        <row r="248">
          <cell r="B248" t="str">
            <v>12통신외선공</v>
          </cell>
          <cell r="D248" t="str">
            <v>통신외선공</v>
          </cell>
          <cell r="E248">
            <v>0</v>
          </cell>
          <cell r="F248">
            <v>0.32</v>
          </cell>
          <cell r="G248" t="str">
            <v>인</v>
          </cell>
          <cell r="H248">
            <v>184490</v>
          </cell>
          <cell r="I248">
            <v>59036</v>
          </cell>
        </row>
        <row r="249">
          <cell r="B249" t="str">
            <v>12보통인부</v>
          </cell>
          <cell r="D249" t="str">
            <v>보통인부</v>
          </cell>
          <cell r="E249">
            <v>0</v>
          </cell>
          <cell r="F249">
            <v>1.03</v>
          </cell>
          <cell r="G249" t="str">
            <v>인</v>
          </cell>
          <cell r="H249">
            <v>83975</v>
          </cell>
          <cell r="I249">
            <v>86494</v>
          </cell>
        </row>
        <row r="250">
          <cell r="B250" t="str">
            <v>12ⓑ</v>
          </cell>
          <cell r="D250" t="str">
            <v>소          계</v>
          </cell>
          <cell r="I250">
            <v>145530</v>
          </cell>
        </row>
        <row r="252">
          <cell r="D252" t="str">
            <v>다. 공구손료</v>
          </cell>
          <cell r="E252">
            <v>0</v>
          </cell>
          <cell r="F252">
            <v>0</v>
          </cell>
          <cell r="G252">
            <v>0</v>
          </cell>
          <cell r="H252">
            <v>0</v>
          </cell>
          <cell r="I252">
            <v>0</v>
          </cell>
        </row>
        <row r="253">
          <cell r="D253" t="str">
            <v>통신외선공</v>
          </cell>
          <cell r="E253" t="str">
            <v>노무비의 3%</v>
          </cell>
          <cell r="F253">
            <v>0.01</v>
          </cell>
          <cell r="G253" t="str">
            <v>인</v>
          </cell>
          <cell r="H253">
            <v>184490</v>
          </cell>
          <cell r="I253">
            <v>1844</v>
          </cell>
        </row>
        <row r="254">
          <cell r="D254" t="str">
            <v>보통인부</v>
          </cell>
          <cell r="E254" t="str">
            <v>노무비의 3%</v>
          </cell>
          <cell r="F254">
            <v>3.1E-2</v>
          </cell>
          <cell r="G254" t="str">
            <v>인</v>
          </cell>
          <cell r="H254">
            <v>83975</v>
          </cell>
          <cell r="I254">
            <v>2603</v>
          </cell>
        </row>
        <row r="255">
          <cell r="B255" t="str">
            <v>12ⓒ</v>
          </cell>
          <cell r="D255" t="str">
            <v>소          계</v>
          </cell>
          <cell r="I255">
            <v>4447</v>
          </cell>
        </row>
        <row r="262">
          <cell r="B262" t="str">
            <v>12합          계</v>
          </cell>
          <cell r="D262" t="str">
            <v>합          계</v>
          </cell>
          <cell r="I262">
            <v>192588</v>
          </cell>
        </row>
        <row r="263">
          <cell r="B263">
            <v>13</v>
          </cell>
          <cell r="C263">
            <v>13</v>
          </cell>
          <cell r="D263" t="str">
            <v>관로부설</v>
          </cell>
          <cell r="E263" t="str">
            <v>ELP 100㎜ x 4열</v>
          </cell>
          <cell r="F263">
            <v>0</v>
          </cell>
          <cell r="G263" t="str">
            <v>10m</v>
          </cell>
          <cell r="H263">
            <v>0</v>
          </cell>
        </row>
        <row r="264">
          <cell r="B264">
            <v>0</v>
          </cell>
          <cell r="D264" t="str">
            <v>가. 재료비</v>
          </cell>
          <cell r="E264">
            <v>0</v>
          </cell>
          <cell r="F264">
            <v>0</v>
          </cell>
          <cell r="G264">
            <v>0</v>
          </cell>
          <cell r="H264">
            <v>0</v>
          </cell>
        </row>
        <row r="265">
          <cell r="B265">
            <v>0</v>
          </cell>
          <cell r="D265" t="str">
            <v>ELP전선관</v>
          </cell>
          <cell r="E265" t="str">
            <v>100mm</v>
          </cell>
          <cell r="F265">
            <v>41.2</v>
          </cell>
          <cell r="G265" t="str">
            <v>m</v>
          </cell>
          <cell r="H265">
            <v>1969</v>
          </cell>
          <cell r="I265">
            <v>81122</v>
          </cell>
        </row>
        <row r="266">
          <cell r="B266">
            <v>0</v>
          </cell>
          <cell r="D266" t="str">
            <v>스페이샤</v>
          </cell>
          <cell r="E266" t="str">
            <v>ø100</v>
          </cell>
          <cell r="F266">
            <v>20</v>
          </cell>
          <cell r="G266" t="str">
            <v>개</v>
          </cell>
          <cell r="H266">
            <v>205</v>
          </cell>
          <cell r="I266">
            <v>4100</v>
          </cell>
        </row>
        <row r="267">
          <cell r="B267" t="str">
            <v>13ⓐ</v>
          </cell>
          <cell r="D267" t="str">
            <v>소          계</v>
          </cell>
          <cell r="I267">
            <v>85222</v>
          </cell>
        </row>
        <row r="269">
          <cell r="D269" t="str">
            <v>나. 노무비</v>
          </cell>
          <cell r="E269">
            <v>0</v>
          </cell>
          <cell r="F269">
            <v>0</v>
          </cell>
          <cell r="G269">
            <v>0</v>
          </cell>
          <cell r="H269">
            <v>0</v>
          </cell>
          <cell r="I269">
            <v>0</v>
          </cell>
        </row>
        <row r="270">
          <cell r="B270" t="str">
            <v>13통신외선공</v>
          </cell>
          <cell r="D270" t="str">
            <v>통신외선공</v>
          </cell>
          <cell r="E270">
            <v>0</v>
          </cell>
          <cell r="F270">
            <v>0.61</v>
          </cell>
          <cell r="G270" t="str">
            <v>인</v>
          </cell>
          <cell r="H270">
            <v>184490</v>
          </cell>
          <cell r="I270">
            <v>112538</v>
          </cell>
        </row>
        <row r="271">
          <cell r="B271" t="str">
            <v>13보통인부</v>
          </cell>
          <cell r="D271" t="str">
            <v>보통인부</v>
          </cell>
          <cell r="E271">
            <v>0</v>
          </cell>
          <cell r="F271">
            <v>1.94</v>
          </cell>
          <cell r="G271" t="str">
            <v>인</v>
          </cell>
          <cell r="H271">
            <v>83975</v>
          </cell>
          <cell r="I271">
            <v>162911</v>
          </cell>
        </row>
        <row r="272">
          <cell r="B272" t="str">
            <v>13ⓑ</v>
          </cell>
          <cell r="D272" t="str">
            <v>소          계</v>
          </cell>
          <cell r="I272">
            <v>275449</v>
          </cell>
        </row>
        <row r="274">
          <cell r="D274" t="str">
            <v>다. 공구손료</v>
          </cell>
          <cell r="E274">
            <v>0</v>
          </cell>
          <cell r="F274">
            <v>0</v>
          </cell>
          <cell r="G274">
            <v>0</v>
          </cell>
          <cell r="H274">
            <v>0</v>
          </cell>
          <cell r="I274">
            <v>0</v>
          </cell>
        </row>
        <row r="275">
          <cell r="D275" t="str">
            <v>통신외선공</v>
          </cell>
          <cell r="E275" t="str">
            <v>노무비의 3%</v>
          </cell>
          <cell r="F275">
            <v>1.7999999999999999E-2</v>
          </cell>
          <cell r="G275" t="str">
            <v>인</v>
          </cell>
          <cell r="H275">
            <v>184490</v>
          </cell>
          <cell r="I275">
            <v>3320</v>
          </cell>
        </row>
        <row r="276">
          <cell r="D276" t="str">
            <v>보통인부</v>
          </cell>
          <cell r="E276" t="str">
            <v>노무비의 3%</v>
          </cell>
          <cell r="F276">
            <v>5.8000000000000003E-2</v>
          </cell>
          <cell r="G276" t="str">
            <v>인</v>
          </cell>
          <cell r="H276">
            <v>83975</v>
          </cell>
          <cell r="I276">
            <v>4870</v>
          </cell>
        </row>
        <row r="277">
          <cell r="B277" t="str">
            <v>13ⓒ</v>
          </cell>
          <cell r="D277" t="str">
            <v>소          계</v>
          </cell>
          <cell r="I277">
            <v>8190</v>
          </cell>
        </row>
        <row r="284">
          <cell r="B284" t="str">
            <v>13합          계</v>
          </cell>
          <cell r="D284" t="str">
            <v>합          계</v>
          </cell>
          <cell r="I284">
            <v>368861</v>
          </cell>
        </row>
        <row r="285">
          <cell r="B285">
            <v>14</v>
          </cell>
          <cell r="C285">
            <v>14</v>
          </cell>
          <cell r="D285" t="str">
            <v>관로부설</v>
          </cell>
          <cell r="E285" t="str">
            <v>ELP 100㎜ x 5열</v>
          </cell>
          <cell r="F285">
            <v>0</v>
          </cell>
          <cell r="G285" t="str">
            <v>10m</v>
          </cell>
          <cell r="H285">
            <v>0</v>
          </cell>
        </row>
        <row r="286">
          <cell r="B286">
            <v>0</v>
          </cell>
          <cell r="D286" t="str">
            <v>가. 재료비</v>
          </cell>
          <cell r="E286">
            <v>0</v>
          </cell>
          <cell r="F286">
            <v>0</v>
          </cell>
          <cell r="G286">
            <v>0</v>
          </cell>
          <cell r="H286">
            <v>0</v>
          </cell>
        </row>
        <row r="287">
          <cell r="B287">
            <v>0</v>
          </cell>
          <cell r="D287" t="str">
            <v>ELP전선관</v>
          </cell>
          <cell r="E287" t="str">
            <v>100mm</v>
          </cell>
          <cell r="F287">
            <v>51.5</v>
          </cell>
          <cell r="G287" t="str">
            <v>m</v>
          </cell>
          <cell r="H287">
            <v>1969</v>
          </cell>
          <cell r="I287">
            <v>101403</v>
          </cell>
        </row>
        <row r="288">
          <cell r="B288">
            <v>0</v>
          </cell>
          <cell r="D288" t="str">
            <v>스페이샤</v>
          </cell>
          <cell r="E288" t="str">
            <v>ø100</v>
          </cell>
          <cell r="F288">
            <v>25</v>
          </cell>
          <cell r="G288" t="str">
            <v>개</v>
          </cell>
          <cell r="H288">
            <v>205</v>
          </cell>
          <cell r="I288">
            <v>5125</v>
          </cell>
        </row>
        <row r="289">
          <cell r="B289" t="str">
            <v>14ⓐ</v>
          </cell>
          <cell r="D289" t="str">
            <v>소          계</v>
          </cell>
          <cell r="I289">
            <v>106528</v>
          </cell>
        </row>
        <row r="291">
          <cell r="D291" t="str">
            <v>나. 노무비</v>
          </cell>
          <cell r="E291">
            <v>0</v>
          </cell>
          <cell r="F291">
            <v>0</v>
          </cell>
          <cell r="G291">
            <v>0</v>
          </cell>
          <cell r="H291">
            <v>0</v>
          </cell>
          <cell r="I291">
            <v>0</v>
          </cell>
        </row>
        <row r="292">
          <cell r="B292" t="str">
            <v>14통신외선공</v>
          </cell>
          <cell r="D292" t="str">
            <v>통신외선공</v>
          </cell>
          <cell r="E292">
            <v>0</v>
          </cell>
          <cell r="F292">
            <v>0.76</v>
          </cell>
          <cell r="G292" t="str">
            <v>인</v>
          </cell>
          <cell r="H292">
            <v>184490</v>
          </cell>
          <cell r="I292">
            <v>140212</v>
          </cell>
        </row>
        <row r="293">
          <cell r="B293" t="str">
            <v>14보통인부</v>
          </cell>
          <cell r="D293" t="str">
            <v>보통인부</v>
          </cell>
          <cell r="E293">
            <v>0</v>
          </cell>
          <cell r="F293">
            <v>2.39</v>
          </cell>
          <cell r="G293" t="str">
            <v>인</v>
          </cell>
          <cell r="H293">
            <v>83975</v>
          </cell>
          <cell r="I293">
            <v>200700</v>
          </cell>
        </row>
        <row r="294">
          <cell r="B294" t="str">
            <v>14ⓑ</v>
          </cell>
          <cell r="D294" t="str">
            <v>소          계</v>
          </cell>
          <cell r="I294">
            <v>340912</v>
          </cell>
        </row>
        <row r="296">
          <cell r="D296" t="str">
            <v>다. 공구손료</v>
          </cell>
          <cell r="E296">
            <v>0</v>
          </cell>
          <cell r="F296">
            <v>0</v>
          </cell>
          <cell r="G296">
            <v>0</v>
          </cell>
          <cell r="H296">
            <v>0</v>
          </cell>
          <cell r="I296">
            <v>0</v>
          </cell>
        </row>
        <row r="297">
          <cell r="D297" t="str">
            <v>통신외선공</v>
          </cell>
          <cell r="E297" t="str">
            <v>노무비의 3%</v>
          </cell>
          <cell r="F297">
            <v>2.3E-2</v>
          </cell>
          <cell r="G297" t="str">
            <v>인</v>
          </cell>
          <cell r="H297">
            <v>184490</v>
          </cell>
          <cell r="I297">
            <v>4243</v>
          </cell>
        </row>
        <row r="298">
          <cell r="D298" t="str">
            <v>보통인부</v>
          </cell>
          <cell r="E298" t="str">
            <v>노무비의 3%</v>
          </cell>
          <cell r="F298">
            <v>7.1999999999999995E-2</v>
          </cell>
          <cell r="G298" t="str">
            <v>인</v>
          </cell>
          <cell r="H298">
            <v>83975</v>
          </cell>
          <cell r="I298">
            <v>6046</v>
          </cell>
        </row>
        <row r="299">
          <cell r="B299" t="str">
            <v>14ⓒ</v>
          </cell>
          <cell r="D299" t="str">
            <v>소          계</v>
          </cell>
          <cell r="I299">
            <v>10289</v>
          </cell>
        </row>
        <row r="306">
          <cell r="B306" t="str">
            <v>14합          계</v>
          </cell>
          <cell r="D306" t="str">
            <v>합          계</v>
          </cell>
          <cell r="I306">
            <v>457729</v>
          </cell>
        </row>
        <row r="307">
          <cell r="B307">
            <v>15</v>
          </cell>
          <cell r="C307">
            <v>15</v>
          </cell>
          <cell r="D307" t="str">
            <v>관로부설</v>
          </cell>
          <cell r="E307" t="str">
            <v>ELP 50㎜ x 2열</v>
          </cell>
          <cell r="F307">
            <v>0</v>
          </cell>
          <cell r="G307" t="str">
            <v>10m</v>
          </cell>
          <cell r="H307">
            <v>0</v>
          </cell>
        </row>
        <row r="308">
          <cell r="B308">
            <v>0</v>
          </cell>
          <cell r="D308" t="str">
            <v>가. 재료비</v>
          </cell>
          <cell r="E308">
            <v>0</v>
          </cell>
          <cell r="F308">
            <v>0</v>
          </cell>
          <cell r="G308">
            <v>0</v>
          </cell>
          <cell r="H308">
            <v>0</v>
          </cell>
        </row>
        <row r="309">
          <cell r="B309">
            <v>0</v>
          </cell>
          <cell r="D309" t="str">
            <v>ELP전선관</v>
          </cell>
          <cell r="E309" t="str">
            <v>50mm</v>
          </cell>
          <cell r="F309">
            <v>20.6</v>
          </cell>
          <cell r="G309" t="str">
            <v>m</v>
          </cell>
          <cell r="H309">
            <v>682</v>
          </cell>
          <cell r="I309">
            <v>14049</v>
          </cell>
        </row>
        <row r="310">
          <cell r="B310">
            <v>0</v>
          </cell>
          <cell r="D310" t="str">
            <v>스페이샤</v>
          </cell>
          <cell r="E310" t="str">
            <v>ø50</v>
          </cell>
          <cell r="F310">
            <v>10</v>
          </cell>
          <cell r="G310" t="str">
            <v>개</v>
          </cell>
          <cell r="H310">
            <v>165</v>
          </cell>
          <cell r="I310">
            <v>1650</v>
          </cell>
        </row>
        <row r="311">
          <cell r="B311" t="str">
            <v>15ⓐ</v>
          </cell>
          <cell r="D311" t="str">
            <v>소          계</v>
          </cell>
          <cell r="I311">
            <v>15699</v>
          </cell>
        </row>
        <row r="313">
          <cell r="D313" t="str">
            <v>나. 노무비</v>
          </cell>
          <cell r="E313">
            <v>0</v>
          </cell>
          <cell r="F313">
            <v>0</v>
          </cell>
          <cell r="G313">
            <v>0</v>
          </cell>
          <cell r="H313">
            <v>0</v>
          </cell>
          <cell r="I313">
            <v>0</v>
          </cell>
        </row>
        <row r="314">
          <cell r="B314" t="str">
            <v>15통신외선공</v>
          </cell>
          <cell r="D314" t="str">
            <v>통신외선공</v>
          </cell>
          <cell r="E314">
            <v>0</v>
          </cell>
          <cell r="F314">
            <v>0.22</v>
          </cell>
          <cell r="G314" t="str">
            <v>인</v>
          </cell>
          <cell r="H314">
            <v>184490</v>
          </cell>
          <cell r="I314">
            <v>40587</v>
          </cell>
        </row>
        <row r="315">
          <cell r="B315" t="str">
            <v>15보통인부</v>
          </cell>
          <cell r="D315" t="str">
            <v>보통인부</v>
          </cell>
          <cell r="E315">
            <v>0</v>
          </cell>
          <cell r="F315">
            <v>0.52</v>
          </cell>
          <cell r="G315" t="str">
            <v>인</v>
          </cell>
          <cell r="H315">
            <v>83975</v>
          </cell>
          <cell r="I315">
            <v>43667</v>
          </cell>
        </row>
        <row r="316">
          <cell r="B316" t="str">
            <v>15ⓑ</v>
          </cell>
          <cell r="D316" t="str">
            <v>소          계</v>
          </cell>
          <cell r="I316">
            <v>84254</v>
          </cell>
        </row>
        <row r="318">
          <cell r="D318" t="str">
            <v>다. 공구손료</v>
          </cell>
          <cell r="E318">
            <v>0</v>
          </cell>
          <cell r="F318">
            <v>0</v>
          </cell>
          <cell r="G318">
            <v>0</v>
          </cell>
          <cell r="H318">
            <v>0</v>
          </cell>
          <cell r="I318">
            <v>0</v>
          </cell>
        </row>
        <row r="319">
          <cell r="D319" t="str">
            <v>통신외선공</v>
          </cell>
          <cell r="E319" t="str">
            <v>노무비의 3%</v>
          </cell>
          <cell r="F319">
            <v>7.0000000000000001E-3</v>
          </cell>
          <cell r="G319" t="str">
            <v>인</v>
          </cell>
          <cell r="H319">
            <v>184490</v>
          </cell>
          <cell r="I319">
            <v>1291</v>
          </cell>
        </row>
        <row r="320">
          <cell r="D320" t="str">
            <v>보통인부</v>
          </cell>
          <cell r="E320" t="str">
            <v>노무비의 3%</v>
          </cell>
          <cell r="F320">
            <v>1.6E-2</v>
          </cell>
          <cell r="G320" t="str">
            <v>인</v>
          </cell>
          <cell r="H320">
            <v>83975</v>
          </cell>
          <cell r="I320">
            <v>1343</v>
          </cell>
        </row>
        <row r="321">
          <cell r="B321" t="str">
            <v>15ⓒ</v>
          </cell>
          <cell r="D321" t="str">
            <v>소          계</v>
          </cell>
          <cell r="I321">
            <v>2634</v>
          </cell>
        </row>
        <row r="328">
          <cell r="B328" t="str">
            <v>15합          계</v>
          </cell>
          <cell r="D328" t="str">
            <v>합          계</v>
          </cell>
          <cell r="I328">
            <v>102587</v>
          </cell>
        </row>
        <row r="329">
          <cell r="B329">
            <v>16</v>
          </cell>
          <cell r="C329">
            <v>16</v>
          </cell>
          <cell r="D329" t="str">
            <v>경고테이프신설(본선)</v>
          </cell>
          <cell r="E329" t="str">
            <v>400 x 250</v>
          </cell>
          <cell r="F329">
            <v>0</v>
          </cell>
          <cell r="G329" t="str">
            <v>100m</v>
          </cell>
          <cell r="H329">
            <v>0</v>
          </cell>
        </row>
        <row r="330">
          <cell r="B330">
            <v>0</v>
          </cell>
          <cell r="D330" t="str">
            <v>가. 재료비</v>
          </cell>
          <cell r="E330">
            <v>0</v>
          </cell>
          <cell r="F330">
            <v>0</v>
          </cell>
          <cell r="G330">
            <v>0</v>
          </cell>
          <cell r="H330">
            <v>0</v>
          </cell>
        </row>
        <row r="331">
          <cell r="B331">
            <v>0</v>
          </cell>
          <cell r="D331" t="str">
            <v>경고테이프</v>
          </cell>
          <cell r="E331" t="str">
            <v>400 x 250㎜</v>
          </cell>
          <cell r="F331">
            <v>102</v>
          </cell>
          <cell r="G331" t="str">
            <v>m</v>
          </cell>
          <cell r="H331">
            <v>220</v>
          </cell>
          <cell r="I331">
            <v>22440</v>
          </cell>
        </row>
        <row r="332">
          <cell r="B332" t="str">
            <v>16ⓐ</v>
          </cell>
          <cell r="D332" t="str">
            <v>소          계</v>
          </cell>
          <cell r="I332">
            <v>22440</v>
          </cell>
        </row>
        <row r="334">
          <cell r="D334" t="str">
            <v>나. 노무비</v>
          </cell>
          <cell r="E334">
            <v>0</v>
          </cell>
          <cell r="F334">
            <v>0</v>
          </cell>
          <cell r="G334">
            <v>0</v>
          </cell>
          <cell r="H334">
            <v>0</v>
          </cell>
          <cell r="I334">
            <v>0</v>
          </cell>
        </row>
        <row r="335">
          <cell r="B335" t="str">
            <v>16보통인부</v>
          </cell>
          <cell r="D335" t="str">
            <v>보통인부</v>
          </cell>
          <cell r="E335">
            <v>0</v>
          </cell>
          <cell r="F335">
            <v>0.2</v>
          </cell>
          <cell r="G335" t="str">
            <v>인</v>
          </cell>
          <cell r="H335">
            <v>83975</v>
          </cell>
          <cell r="I335">
            <v>16795</v>
          </cell>
        </row>
        <row r="336">
          <cell r="B336" t="str">
            <v>16ⓑ</v>
          </cell>
          <cell r="D336" t="str">
            <v>소          계</v>
          </cell>
          <cell r="I336">
            <v>16795</v>
          </cell>
        </row>
        <row r="350">
          <cell r="B350" t="str">
            <v>16합          계</v>
          </cell>
          <cell r="D350" t="str">
            <v>합          계</v>
          </cell>
          <cell r="I350">
            <v>39235</v>
          </cell>
        </row>
        <row r="351">
          <cell r="B351">
            <v>17</v>
          </cell>
          <cell r="C351">
            <v>17</v>
          </cell>
          <cell r="D351" t="str">
            <v>모래살수다짐</v>
          </cell>
          <cell r="E351" t="str">
            <v>살수차</v>
          </cell>
          <cell r="F351">
            <v>0</v>
          </cell>
          <cell r="G351" t="str">
            <v>㎡</v>
          </cell>
          <cell r="H351">
            <v>0</v>
          </cell>
        </row>
        <row r="352">
          <cell r="B352">
            <v>0</v>
          </cell>
          <cell r="D352" t="str">
            <v>가. 재료비</v>
          </cell>
          <cell r="E352">
            <v>0</v>
          </cell>
          <cell r="F352">
            <v>0</v>
          </cell>
          <cell r="G352">
            <v>0</v>
          </cell>
          <cell r="H352">
            <v>0</v>
          </cell>
        </row>
        <row r="353">
          <cell r="B353">
            <v>0</v>
          </cell>
          <cell r="D353" t="str">
            <v>경유 및 잡품비</v>
          </cell>
          <cell r="E353" t="str">
            <v>모래살수다짐</v>
          </cell>
          <cell r="F353">
            <v>1</v>
          </cell>
          <cell r="G353" t="str">
            <v>식</v>
          </cell>
          <cell r="H353">
            <v>194</v>
          </cell>
          <cell r="I353">
            <v>194</v>
          </cell>
        </row>
        <row r="354">
          <cell r="B354">
            <v>0</v>
          </cell>
          <cell r="D354" t="str">
            <v>공업용수</v>
          </cell>
          <cell r="E354">
            <v>0</v>
          </cell>
          <cell r="F354">
            <v>112</v>
          </cell>
          <cell r="G354" t="str">
            <v>ℓ당</v>
          </cell>
          <cell r="H354">
            <v>0.14499999999999999</v>
          </cell>
          <cell r="I354">
            <v>16</v>
          </cell>
        </row>
        <row r="355">
          <cell r="B355" t="str">
            <v>17ⓐ</v>
          </cell>
          <cell r="D355" t="str">
            <v>소          계</v>
          </cell>
          <cell r="I355">
            <v>210</v>
          </cell>
        </row>
        <row r="357">
          <cell r="D357" t="str">
            <v>나. 노무비</v>
          </cell>
          <cell r="E357">
            <v>0</v>
          </cell>
          <cell r="F357">
            <v>0</v>
          </cell>
          <cell r="G357">
            <v>0</v>
          </cell>
          <cell r="H357">
            <v>0</v>
          </cell>
          <cell r="I357">
            <v>0</v>
          </cell>
        </row>
        <row r="358">
          <cell r="D358" t="str">
            <v>노무비</v>
          </cell>
          <cell r="E358" t="str">
            <v>모래살수다짐</v>
          </cell>
          <cell r="F358">
            <v>1</v>
          </cell>
          <cell r="G358" t="str">
            <v>식</v>
          </cell>
          <cell r="H358">
            <v>189</v>
          </cell>
          <cell r="I358">
            <v>189</v>
          </cell>
        </row>
        <row r="359">
          <cell r="B359" t="str">
            <v>17ⓑ</v>
          </cell>
          <cell r="D359" t="str">
            <v>소          계</v>
          </cell>
          <cell r="I359">
            <v>189</v>
          </cell>
        </row>
        <row r="361">
          <cell r="D361" t="str">
            <v>다. 기계경비</v>
          </cell>
          <cell r="E361">
            <v>0</v>
          </cell>
          <cell r="F361">
            <v>0</v>
          </cell>
          <cell r="G361">
            <v>0</v>
          </cell>
          <cell r="H361">
            <v>0</v>
          </cell>
          <cell r="I361">
            <v>0</v>
          </cell>
        </row>
        <row r="362">
          <cell r="D362" t="str">
            <v>기계경비</v>
          </cell>
          <cell r="E362" t="str">
            <v>모래살수다짐</v>
          </cell>
          <cell r="F362">
            <v>1</v>
          </cell>
          <cell r="G362" t="str">
            <v>식</v>
          </cell>
          <cell r="H362">
            <v>78</v>
          </cell>
          <cell r="I362">
            <v>78</v>
          </cell>
        </row>
        <row r="363">
          <cell r="B363" t="str">
            <v>17ⓓ</v>
          </cell>
          <cell r="D363" t="str">
            <v>소          계</v>
          </cell>
          <cell r="I363">
            <v>78</v>
          </cell>
        </row>
        <row r="372">
          <cell r="B372" t="str">
            <v>17합          계</v>
          </cell>
          <cell r="D372" t="str">
            <v>합          계</v>
          </cell>
          <cell r="I372">
            <v>477</v>
          </cell>
        </row>
        <row r="373">
          <cell r="B373">
            <v>18</v>
          </cell>
          <cell r="C373">
            <v>18</v>
          </cell>
          <cell r="D373" t="str">
            <v>소형표지기</v>
          </cell>
          <cell r="E373" t="str">
            <v>전자식</v>
          </cell>
          <cell r="F373">
            <v>0</v>
          </cell>
          <cell r="G373" t="str">
            <v>개</v>
          </cell>
          <cell r="H373">
            <v>0</v>
          </cell>
        </row>
        <row r="374">
          <cell r="B374">
            <v>0</v>
          </cell>
          <cell r="D374" t="str">
            <v>가. 재료비</v>
          </cell>
          <cell r="E374">
            <v>0</v>
          </cell>
          <cell r="F374">
            <v>0</v>
          </cell>
          <cell r="G374">
            <v>0</v>
          </cell>
          <cell r="H374">
            <v>0</v>
          </cell>
        </row>
        <row r="375">
          <cell r="B375">
            <v>0</v>
          </cell>
          <cell r="D375" t="str">
            <v>전자식소형표지기</v>
          </cell>
          <cell r="E375">
            <v>0</v>
          </cell>
          <cell r="F375">
            <v>1</v>
          </cell>
          <cell r="G375" t="str">
            <v>개</v>
          </cell>
          <cell r="H375">
            <v>48000</v>
          </cell>
          <cell r="I375">
            <v>48000</v>
          </cell>
        </row>
        <row r="376">
          <cell r="B376" t="str">
            <v>18ⓐ</v>
          </cell>
          <cell r="D376" t="str">
            <v>소          계</v>
          </cell>
          <cell r="I376">
            <v>48000</v>
          </cell>
        </row>
        <row r="394">
          <cell r="B394" t="str">
            <v>18합          계</v>
          </cell>
          <cell r="D394" t="str">
            <v>합          계</v>
          </cell>
          <cell r="I394">
            <v>48000</v>
          </cell>
        </row>
        <row r="395">
          <cell r="B395">
            <v>19</v>
          </cell>
          <cell r="C395">
            <v>19</v>
          </cell>
          <cell r="D395" t="str">
            <v>횡단전선관(돋기) 신설</v>
          </cell>
          <cell r="E395" t="str">
            <v>3층 PP관 ø100Ⅹ2열, 기계</v>
          </cell>
          <cell r="F395">
            <v>0</v>
          </cell>
          <cell r="G395" t="str">
            <v>m</v>
          </cell>
          <cell r="H395">
            <v>0</v>
          </cell>
        </row>
        <row r="396">
          <cell r="B396">
            <v>0</v>
          </cell>
          <cell r="D396" t="str">
            <v>가. 재료비</v>
          </cell>
          <cell r="E396">
            <v>0</v>
          </cell>
          <cell r="F396">
            <v>0</v>
          </cell>
          <cell r="G396">
            <v>0</v>
          </cell>
          <cell r="H396">
            <v>0</v>
          </cell>
        </row>
        <row r="397">
          <cell r="B397">
            <v>0</v>
          </cell>
          <cell r="D397" t="str">
            <v>1) 관로부설</v>
          </cell>
          <cell r="E397">
            <v>0</v>
          </cell>
          <cell r="F397">
            <v>0</v>
          </cell>
          <cell r="G397">
            <v>0</v>
          </cell>
          <cell r="H397">
            <v>0</v>
          </cell>
          <cell r="I397">
            <v>0</v>
          </cell>
        </row>
        <row r="398">
          <cell r="B398">
            <v>0</v>
          </cell>
          <cell r="D398" t="str">
            <v>3층 PP관</v>
          </cell>
          <cell r="E398" t="str">
            <v>100mm</v>
          </cell>
          <cell r="F398">
            <v>2.06</v>
          </cell>
          <cell r="G398" t="str">
            <v>m</v>
          </cell>
          <cell r="H398">
            <v>6930</v>
          </cell>
          <cell r="I398">
            <v>14275</v>
          </cell>
        </row>
        <row r="399">
          <cell r="B399">
            <v>0</v>
          </cell>
          <cell r="D399" t="str">
            <v>콘크리트못</v>
          </cell>
          <cell r="E399" t="str">
            <v>100mm</v>
          </cell>
          <cell r="F399">
            <v>1.05</v>
          </cell>
          <cell r="G399" t="str">
            <v>개</v>
          </cell>
          <cell r="H399">
            <v>31</v>
          </cell>
          <cell r="I399">
            <v>32</v>
          </cell>
        </row>
        <row r="400">
          <cell r="B400">
            <v>0</v>
          </cell>
          <cell r="D400" t="str">
            <v>C-channel</v>
          </cell>
          <cell r="E400" t="str">
            <v>41x41x2.6t</v>
          </cell>
          <cell r="F400">
            <v>0.32</v>
          </cell>
          <cell r="G400" t="str">
            <v>m</v>
          </cell>
          <cell r="H400">
            <v>5200</v>
          </cell>
          <cell r="I400">
            <v>1664</v>
          </cell>
        </row>
        <row r="401">
          <cell r="B401">
            <v>0</v>
          </cell>
          <cell r="D401" t="str">
            <v>클램프</v>
          </cell>
          <cell r="E401" t="str">
            <v>일반, 104mm</v>
          </cell>
          <cell r="F401">
            <v>1.05</v>
          </cell>
          <cell r="G401" t="str">
            <v>개</v>
          </cell>
          <cell r="H401">
            <v>581</v>
          </cell>
          <cell r="I401">
            <v>610</v>
          </cell>
        </row>
        <row r="402">
          <cell r="B402">
            <v>0</v>
          </cell>
          <cell r="D402" t="str">
            <v>커플링</v>
          </cell>
          <cell r="E402" t="str">
            <v>아연도금, 104mm</v>
          </cell>
          <cell r="F402">
            <v>0.43</v>
          </cell>
          <cell r="G402" t="str">
            <v>개</v>
          </cell>
          <cell r="H402">
            <v>6200</v>
          </cell>
          <cell r="I402">
            <v>2666</v>
          </cell>
        </row>
        <row r="403">
          <cell r="B403">
            <v>0</v>
          </cell>
          <cell r="D403" t="str">
            <v>2) 터파기</v>
          </cell>
          <cell r="E403">
            <v>0</v>
          </cell>
          <cell r="F403">
            <v>0</v>
          </cell>
          <cell r="G403">
            <v>0</v>
          </cell>
          <cell r="H403">
            <v>0</v>
          </cell>
          <cell r="I403">
            <v>0</v>
          </cell>
        </row>
        <row r="404">
          <cell r="B404">
            <v>0</v>
          </cell>
          <cell r="D404" t="str">
            <v>경유 및 잡품비</v>
          </cell>
          <cell r="E404" t="str">
            <v>2열</v>
          </cell>
          <cell r="F404">
            <v>1</v>
          </cell>
          <cell r="G404" t="str">
            <v>식</v>
          </cell>
          <cell r="H404">
            <v>403</v>
          </cell>
          <cell r="I404">
            <v>403</v>
          </cell>
        </row>
        <row r="405">
          <cell r="B405">
            <v>0</v>
          </cell>
          <cell r="D405" t="str">
            <v>레미콘</v>
          </cell>
          <cell r="E405" t="str">
            <v>25-180-8</v>
          </cell>
          <cell r="F405">
            <v>0.17499999999999999</v>
          </cell>
          <cell r="G405" t="str">
            <v>㎥</v>
          </cell>
          <cell r="H405">
            <v>56200</v>
          </cell>
          <cell r="I405">
            <v>9835</v>
          </cell>
        </row>
        <row r="406">
          <cell r="D406" t="str">
            <v>잡석</v>
          </cell>
          <cell r="E406" t="str">
            <v>25mm</v>
          </cell>
          <cell r="F406">
            <v>0.06</v>
          </cell>
          <cell r="G406" t="str">
            <v>㎥</v>
          </cell>
          <cell r="H406">
            <v>13000</v>
          </cell>
          <cell r="I406">
            <v>780</v>
          </cell>
        </row>
        <row r="407">
          <cell r="B407">
            <v>0</v>
          </cell>
          <cell r="D407" t="str">
            <v>PP헌마대</v>
          </cell>
          <cell r="E407" t="str">
            <v>60 Ⅹ 100</v>
          </cell>
          <cell r="F407">
            <v>2</v>
          </cell>
          <cell r="G407" t="str">
            <v>개</v>
          </cell>
          <cell r="H407">
            <v>300</v>
          </cell>
          <cell r="I407">
            <v>600</v>
          </cell>
        </row>
        <row r="408">
          <cell r="B408" t="str">
            <v>19ⓐ</v>
          </cell>
          <cell r="D408" t="str">
            <v>소          계</v>
          </cell>
          <cell r="I408">
            <v>30865</v>
          </cell>
        </row>
        <row r="410">
          <cell r="B410" t="str">
            <v>19나. 노무비</v>
          </cell>
          <cell r="D410" t="str">
            <v>나. 노무비</v>
          </cell>
          <cell r="E410">
            <v>0</v>
          </cell>
          <cell r="F410">
            <v>0</v>
          </cell>
          <cell r="G410">
            <v>0</v>
          </cell>
          <cell r="H410">
            <v>0</v>
          </cell>
          <cell r="I410">
            <v>0</v>
          </cell>
        </row>
        <row r="411">
          <cell r="B411" t="str">
            <v>19통신외선공</v>
          </cell>
          <cell r="D411" t="str">
            <v>통신외선공</v>
          </cell>
          <cell r="E411">
            <v>0</v>
          </cell>
          <cell r="F411">
            <v>0.03</v>
          </cell>
          <cell r="G411" t="str">
            <v>인</v>
          </cell>
          <cell r="H411">
            <v>184490</v>
          </cell>
          <cell r="I411">
            <v>5534</v>
          </cell>
        </row>
        <row r="412">
          <cell r="B412" t="str">
            <v>19보통인부</v>
          </cell>
          <cell r="D412" t="str">
            <v>보통인부</v>
          </cell>
          <cell r="E412">
            <v>0</v>
          </cell>
          <cell r="F412">
            <v>0.14100000000000001</v>
          </cell>
          <cell r="G412" t="str">
            <v>인</v>
          </cell>
          <cell r="H412">
            <v>83975</v>
          </cell>
          <cell r="I412">
            <v>11840</v>
          </cell>
        </row>
        <row r="413">
          <cell r="B413" t="str">
            <v>19건설기계운전사</v>
          </cell>
          <cell r="D413" t="str">
            <v>건설기계운전사</v>
          </cell>
          <cell r="E413">
            <v>0</v>
          </cell>
          <cell r="F413">
            <v>1</v>
          </cell>
          <cell r="G413" t="str">
            <v>식</v>
          </cell>
          <cell r="H413">
            <v>562</v>
          </cell>
          <cell r="I413">
            <v>562</v>
          </cell>
        </row>
        <row r="414">
          <cell r="B414" t="str">
            <v>19일반기계운전사</v>
          </cell>
          <cell r="D414" t="str">
            <v>일반기계운전사</v>
          </cell>
          <cell r="E414">
            <v>0</v>
          </cell>
          <cell r="F414">
            <v>1</v>
          </cell>
          <cell r="G414" t="str">
            <v>식</v>
          </cell>
          <cell r="H414">
            <v>546</v>
          </cell>
          <cell r="I414">
            <v>546</v>
          </cell>
        </row>
        <row r="415">
          <cell r="B415" t="str">
            <v>19콘크리트공</v>
          </cell>
          <cell r="D415" t="str">
            <v>콘크리트공</v>
          </cell>
          <cell r="E415">
            <v>0</v>
          </cell>
          <cell r="F415">
            <v>0.02</v>
          </cell>
          <cell r="G415" t="str">
            <v>인</v>
          </cell>
          <cell r="H415">
            <v>123616</v>
          </cell>
          <cell r="I415">
            <v>2472</v>
          </cell>
        </row>
        <row r="416">
          <cell r="B416" t="str">
            <v>19ⓑ</v>
          </cell>
          <cell r="D416" t="str">
            <v>소          계</v>
          </cell>
          <cell r="I416">
            <v>20954</v>
          </cell>
        </row>
        <row r="418">
          <cell r="D418" t="str">
            <v>다. 공구손료</v>
          </cell>
          <cell r="E418" t="str">
            <v>(관로부설)</v>
          </cell>
          <cell r="F418">
            <v>0</v>
          </cell>
          <cell r="G418">
            <v>0</v>
          </cell>
          <cell r="H418">
            <v>0</v>
          </cell>
          <cell r="I418">
            <v>0</v>
          </cell>
        </row>
        <row r="419">
          <cell r="D419" t="str">
            <v>통신외선공</v>
          </cell>
          <cell r="E419" t="str">
            <v>노무비의 3%</v>
          </cell>
          <cell r="F419">
            <v>1E-3</v>
          </cell>
          <cell r="G419" t="str">
            <v>인</v>
          </cell>
          <cell r="H419">
            <v>184490</v>
          </cell>
          <cell r="I419">
            <v>184</v>
          </cell>
        </row>
        <row r="420">
          <cell r="D420" t="str">
            <v>보통인부</v>
          </cell>
          <cell r="E420" t="str">
            <v>노무비의 3%</v>
          </cell>
          <cell r="F420">
            <v>2E-3</v>
          </cell>
          <cell r="G420" t="str">
            <v>인</v>
          </cell>
          <cell r="H420">
            <v>83975</v>
          </cell>
          <cell r="I420">
            <v>167</v>
          </cell>
        </row>
        <row r="421">
          <cell r="B421" t="str">
            <v>19ⓒ</v>
          </cell>
          <cell r="D421" t="str">
            <v>소          계</v>
          </cell>
          <cell r="I421">
            <v>351</v>
          </cell>
        </row>
        <row r="423">
          <cell r="D423" t="str">
            <v>라. 기계경비</v>
          </cell>
          <cell r="E423">
            <v>0</v>
          </cell>
          <cell r="F423">
            <v>0</v>
          </cell>
          <cell r="G423">
            <v>0</v>
          </cell>
          <cell r="H423">
            <v>0</v>
          </cell>
        </row>
        <row r="424">
          <cell r="D424" t="str">
            <v>기계경비</v>
          </cell>
          <cell r="E424">
            <v>0</v>
          </cell>
          <cell r="F424">
            <v>1</v>
          </cell>
          <cell r="G424" t="str">
            <v>식</v>
          </cell>
          <cell r="H424">
            <v>300</v>
          </cell>
          <cell r="I424">
            <v>300</v>
          </cell>
        </row>
        <row r="425">
          <cell r="B425" t="str">
            <v>19ⓓ</v>
          </cell>
          <cell r="D425" t="str">
            <v>소          계</v>
          </cell>
          <cell r="I425">
            <v>300</v>
          </cell>
        </row>
        <row r="438">
          <cell r="B438" t="str">
            <v>19합          계</v>
          </cell>
          <cell r="D438" t="str">
            <v>합          계</v>
          </cell>
          <cell r="I438">
            <v>52470</v>
          </cell>
        </row>
        <row r="439">
          <cell r="B439">
            <v>20</v>
          </cell>
          <cell r="C439">
            <v>20</v>
          </cell>
          <cell r="D439" t="str">
            <v>횡단전선관(돋기) 신설</v>
          </cell>
          <cell r="E439" t="str">
            <v>3층 PP관 ø100Ⅹ4열, 기계</v>
          </cell>
          <cell r="F439">
            <v>0</v>
          </cell>
          <cell r="G439" t="str">
            <v>m</v>
          </cell>
          <cell r="H439">
            <v>0</v>
          </cell>
        </row>
        <row r="440">
          <cell r="B440">
            <v>0</v>
          </cell>
          <cell r="D440" t="str">
            <v>가. 재료비</v>
          </cell>
          <cell r="E440">
            <v>0</v>
          </cell>
          <cell r="F440">
            <v>0</v>
          </cell>
          <cell r="G440">
            <v>0</v>
          </cell>
          <cell r="H440">
            <v>0</v>
          </cell>
        </row>
        <row r="441">
          <cell r="B441">
            <v>0</v>
          </cell>
          <cell r="D441" t="str">
            <v>1) 관로부설</v>
          </cell>
          <cell r="E441">
            <v>0</v>
          </cell>
          <cell r="F441">
            <v>0</v>
          </cell>
          <cell r="G441">
            <v>0</v>
          </cell>
          <cell r="H441">
            <v>0</v>
          </cell>
          <cell r="I441">
            <v>0</v>
          </cell>
        </row>
        <row r="442">
          <cell r="B442">
            <v>0</v>
          </cell>
          <cell r="D442" t="str">
            <v>3층 PP관</v>
          </cell>
          <cell r="E442" t="str">
            <v>100mm</v>
          </cell>
          <cell r="F442">
            <v>4.12</v>
          </cell>
          <cell r="G442" t="str">
            <v>m</v>
          </cell>
          <cell r="H442">
            <v>6930</v>
          </cell>
          <cell r="I442">
            <v>28551</v>
          </cell>
        </row>
        <row r="443">
          <cell r="B443">
            <v>0</v>
          </cell>
          <cell r="D443" t="str">
            <v>콘크리트못</v>
          </cell>
          <cell r="E443" t="str">
            <v>100mm</v>
          </cell>
          <cell r="F443">
            <v>1.05</v>
          </cell>
          <cell r="G443" t="str">
            <v>개</v>
          </cell>
          <cell r="H443">
            <v>31</v>
          </cell>
          <cell r="I443">
            <v>32</v>
          </cell>
        </row>
        <row r="444">
          <cell r="B444">
            <v>0</v>
          </cell>
          <cell r="D444" t="str">
            <v>C-channel</v>
          </cell>
          <cell r="E444" t="str">
            <v>41x41x2.6t</v>
          </cell>
          <cell r="F444">
            <v>0.42</v>
          </cell>
          <cell r="G444" t="str">
            <v>m</v>
          </cell>
          <cell r="H444">
            <v>5200</v>
          </cell>
          <cell r="I444">
            <v>2184</v>
          </cell>
        </row>
        <row r="445">
          <cell r="B445">
            <v>0</v>
          </cell>
          <cell r="D445" t="str">
            <v>클램프</v>
          </cell>
          <cell r="E445" t="str">
            <v>일반, 104mm</v>
          </cell>
          <cell r="F445">
            <v>2.11</v>
          </cell>
          <cell r="G445" t="str">
            <v>개</v>
          </cell>
          <cell r="H445">
            <v>581</v>
          </cell>
          <cell r="I445">
            <v>1225</v>
          </cell>
        </row>
        <row r="446">
          <cell r="B446">
            <v>0</v>
          </cell>
          <cell r="D446" t="str">
            <v>커플링</v>
          </cell>
          <cell r="E446" t="str">
            <v>아연도금, 104mm</v>
          </cell>
          <cell r="F446">
            <v>0.85</v>
          </cell>
          <cell r="G446" t="str">
            <v>개</v>
          </cell>
          <cell r="H446">
            <v>6200</v>
          </cell>
          <cell r="I446">
            <v>5270</v>
          </cell>
        </row>
        <row r="447">
          <cell r="B447">
            <v>0</v>
          </cell>
          <cell r="D447" t="str">
            <v>2) 터파기</v>
          </cell>
          <cell r="E447">
            <v>0</v>
          </cell>
          <cell r="F447">
            <v>0</v>
          </cell>
          <cell r="G447">
            <v>0</v>
          </cell>
          <cell r="H447">
            <v>0</v>
          </cell>
          <cell r="I447">
            <v>0</v>
          </cell>
        </row>
        <row r="448">
          <cell r="B448">
            <v>0</v>
          </cell>
          <cell r="D448" t="str">
            <v>경유 및 잡품비</v>
          </cell>
          <cell r="E448" t="str">
            <v>4열</v>
          </cell>
          <cell r="F448">
            <v>1</v>
          </cell>
          <cell r="G448" t="str">
            <v>식</v>
          </cell>
          <cell r="H448">
            <v>537</v>
          </cell>
          <cell r="I448">
            <v>537</v>
          </cell>
        </row>
        <row r="449">
          <cell r="B449">
            <v>0</v>
          </cell>
          <cell r="D449" t="str">
            <v>레미콘</v>
          </cell>
          <cell r="E449" t="str">
            <v>25-180-8</v>
          </cell>
          <cell r="F449">
            <v>0.219</v>
          </cell>
          <cell r="G449" t="str">
            <v>㎥</v>
          </cell>
          <cell r="H449">
            <v>56200</v>
          </cell>
          <cell r="I449">
            <v>12307</v>
          </cell>
        </row>
        <row r="450">
          <cell r="D450" t="str">
            <v>잡석</v>
          </cell>
          <cell r="E450" t="str">
            <v>25mm</v>
          </cell>
          <cell r="F450">
            <v>0.08</v>
          </cell>
          <cell r="G450" t="str">
            <v>㎥</v>
          </cell>
          <cell r="H450">
            <v>13000</v>
          </cell>
          <cell r="I450">
            <v>1040</v>
          </cell>
        </row>
        <row r="451">
          <cell r="B451">
            <v>0</v>
          </cell>
          <cell r="D451" t="str">
            <v>PP헌마대</v>
          </cell>
          <cell r="E451" t="str">
            <v>60 Ⅹ 100</v>
          </cell>
          <cell r="F451">
            <v>2</v>
          </cell>
          <cell r="G451" t="str">
            <v>개</v>
          </cell>
          <cell r="H451">
            <v>300</v>
          </cell>
          <cell r="I451">
            <v>600</v>
          </cell>
        </row>
        <row r="452">
          <cell r="B452" t="str">
            <v>20ⓐ</v>
          </cell>
          <cell r="D452" t="str">
            <v>소          계</v>
          </cell>
          <cell r="I452">
            <v>51746</v>
          </cell>
        </row>
        <row r="454">
          <cell r="B454" t="str">
            <v>20나. 노무비</v>
          </cell>
          <cell r="D454" t="str">
            <v>나. 노무비</v>
          </cell>
          <cell r="E454">
            <v>0</v>
          </cell>
          <cell r="F454">
            <v>0</v>
          </cell>
          <cell r="G454">
            <v>0</v>
          </cell>
          <cell r="H454">
            <v>0</v>
          </cell>
          <cell r="I454">
            <v>0</v>
          </cell>
        </row>
        <row r="455">
          <cell r="B455" t="str">
            <v>20통신외선공</v>
          </cell>
          <cell r="D455" t="str">
            <v>통신외선공</v>
          </cell>
          <cell r="E455">
            <v>0</v>
          </cell>
          <cell r="F455">
            <v>0.06</v>
          </cell>
          <cell r="G455" t="str">
            <v>인</v>
          </cell>
          <cell r="H455">
            <v>184490</v>
          </cell>
          <cell r="I455">
            <v>11069</v>
          </cell>
        </row>
        <row r="456">
          <cell r="B456" t="str">
            <v>20보통인부</v>
          </cell>
          <cell r="D456" t="str">
            <v>보통인부</v>
          </cell>
          <cell r="E456">
            <v>0</v>
          </cell>
          <cell r="F456">
            <v>0.222</v>
          </cell>
          <cell r="G456" t="str">
            <v>인</v>
          </cell>
          <cell r="H456">
            <v>83975</v>
          </cell>
          <cell r="I456">
            <v>18642</v>
          </cell>
        </row>
        <row r="457">
          <cell r="B457" t="str">
            <v>20건설기계운전사</v>
          </cell>
          <cell r="D457" t="str">
            <v>건설기계운전사</v>
          </cell>
          <cell r="E457">
            <v>0</v>
          </cell>
          <cell r="F457">
            <v>1</v>
          </cell>
          <cell r="G457" t="str">
            <v>식</v>
          </cell>
          <cell r="H457">
            <v>751</v>
          </cell>
          <cell r="I457">
            <v>751</v>
          </cell>
        </row>
        <row r="458">
          <cell r="B458" t="str">
            <v>20일반기계운전사</v>
          </cell>
          <cell r="D458" t="str">
            <v>일반기계운전사</v>
          </cell>
          <cell r="E458">
            <v>0</v>
          </cell>
          <cell r="F458">
            <v>1</v>
          </cell>
          <cell r="G458" t="str">
            <v>식</v>
          </cell>
          <cell r="H458">
            <v>729</v>
          </cell>
          <cell r="I458">
            <v>729</v>
          </cell>
        </row>
        <row r="459">
          <cell r="B459" t="str">
            <v>20콘크리트공</v>
          </cell>
          <cell r="D459" t="str">
            <v>콘크리트공</v>
          </cell>
          <cell r="E459">
            <v>0</v>
          </cell>
          <cell r="F459">
            <v>0.03</v>
          </cell>
          <cell r="G459" t="str">
            <v>인</v>
          </cell>
          <cell r="H459">
            <v>123616</v>
          </cell>
          <cell r="I459">
            <v>3708</v>
          </cell>
        </row>
        <row r="460">
          <cell r="B460" t="str">
            <v>20ⓑ</v>
          </cell>
          <cell r="D460" t="str">
            <v>소          계</v>
          </cell>
          <cell r="I460">
            <v>34899</v>
          </cell>
        </row>
        <row r="462">
          <cell r="D462" t="str">
            <v>다. 공구손료</v>
          </cell>
          <cell r="E462" t="str">
            <v>(관로부설)</v>
          </cell>
          <cell r="F462">
            <v>0</v>
          </cell>
          <cell r="G462">
            <v>0</v>
          </cell>
          <cell r="H462">
            <v>0</v>
          </cell>
          <cell r="I462">
            <v>0</v>
          </cell>
        </row>
        <row r="463">
          <cell r="D463" t="str">
            <v>통신외선공</v>
          </cell>
          <cell r="E463" t="str">
            <v>노무비의 3%</v>
          </cell>
          <cell r="F463">
            <v>2E-3</v>
          </cell>
          <cell r="G463" t="str">
            <v>인</v>
          </cell>
          <cell r="H463">
            <v>184490</v>
          </cell>
          <cell r="I463">
            <v>368</v>
          </cell>
        </row>
        <row r="464">
          <cell r="D464" t="str">
            <v>보통인부</v>
          </cell>
          <cell r="E464" t="str">
            <v>노무비의 3%</v>
          </cell>
          <cell r="F464">
            <v>5.0000000000000001E-3</v>
          </cell>
          <cell r="G464" t="str">
            <v>인</v>
          </cell>
          <cell r="H464">
            <v>83975</v>
          </cell>
          <cell r="I464">
            <v>419</v>
          </cell>
        </row>
        <row r="465">
          <cell r="B465" t="str">
            <v>20ⓒ</v>
          </cell>
          <cell r="D465" t="str">
            <v>소          계</v>
          </cell>
          <cell r="I465">
            <v>787</v>
          </cell>
        </row>
        <row r="467">
          <cell r="B467">
            <v>0</v>
          </cell>
          <cell r="D467" t="str">
            <v>라. 기계경비</v>
          </cell>
          <cell r="E467">
            <v>0</v>
          </cell>
          <cell r="F467">
            <v>0</v>
          </cell>
          <cell r="G467">
            <v>0</v>
          </cell>
          <cell r="H467">
            <v>0</v>
          </cell>
        </row>
        <row r="468">
          <cell r="B468" t="str">
            <v>20기계경비</v>
          </cell>
          <cell r="D468" t="str">
            <v>기계경비</v>
          </cell>
          <cell r="E468">
            <v>0</v>
          </cell>
          <cell r="F468">
            <v>1</v>
          </cell>
          <cell r="G468" t="str">
            <v>식</v>
          </cell>
          <cell r="H468">
            <v>399</v>
          </cell>
          <cell r="I468">
            <v>399</v>
          </cell>
        </row>
        <row r="469">
          <cell r="B469" t="str">
            <v>20ⓓ</v>
          </cell>
          <cell r="D469" t="str">
            <v>소          계</v>
          </cell>
          <cell r="I469">
            <v>399</v>
          </cell>
        </row>
        <row r="482">
          <cell r="B482" t="str">
            <v>20합          계</v>
          </cell>
          <cell r="D482" t="str">
            <v>합          계</v>
          </cell>
          <cell r="I482">
            <v>87831</v>
          </cell>
        </row>
        <row r="483">
          <cell r="B483">
            <v>21</v>
          </cell>
          <cell r="C483">
            <v>21</v>
          </cell>
          <cell r="D483" t="str">
            <v>횡단전선관(돋기) 신설</v>
          </cell>
          <cell r="E483" t="str">
            <v>3층 PP관 ø100Ⅹ5열, 기계</v>
          </cell>
          <cell r="F483">
            <v>0</v>
          </cell>
          <cell r="G483" t="str">
            <v>m</v>
          </cell>
          <cell r="H483">
            <v>0</v>
          </cell>
        </row>
        <row r="484">
          <cell r="B484">
            <v>0</v>
          </cell>
          <cell r="D484" t="str">
            <v>가. 재료비</v>
          </cell>
          <cell r="E484">
            <v>0</v>
          </cell>
          <cell r="F484">
            <v>0</v>
          </cell>
          <cell r="G484">
            <v>0</v>
          </cell>
          <cell r="H484">
            <v>0</v>
          </cell>
        </row>
        <row r="485">
          <cell r="B485">
            <v>0</v>
          </cell>
          <cell r="D485" t="str">
            <v>1) 관로부설</v>
          </cell>
          <cell r="E485">
            <v>0</v>
          </cell>
          <cell r="F485">
            <v>0</v>
          </cell>
          <cell r="G485">
            <v>0</v>
          </cell>
          <cell r="H485">
            <v>0</v>
          </cell>
          <cell r="I485">
            <v>0</v>
          </cell>
        </row>
        <row r="486">
          <cell r="B486">
            <v>0</v>
          </cell>
          <cell r="D486" t="str">
            <v>3층 PP관</v>
          </cell>
          <cell r="E486" t="str">
            <v>100mm</v>
          </cell>
          <cell r="F486">
            <v>5.15</v>
          </cell>
          <cell r="G486" t="str">
            <v>m</v>
          </cell>
          <cell r="H486">
            <v>6930</v>
          </cell>
          <cell r="I486">
            <v>35689</v>
          </cell>
        </row>
        <row r="487">
          <cell r="B487">
            <v>0</v>
          </cell>
          <cell r="D487" t="str">
            <v>콘크리트못</v>
          </cell>
          <cell r="E487" t="str">
            <v>100mm</v>
          </cell>
          <cell r="F487">
            <v>1.05</v>
          </cell>
          <cell r="G487" t="str">
            <v>개</v>
          </cell>
          <cell r="H487">
            <v>31</v>
          </cell>
          <cell r="I487">
            <v>32</v>
          </cell>
        </row>
        <row r="488">
          <cell r="B488">
            <v>0</v>
          </cell>
          <cell r="D488" t="str">
            <v>C-channel</v>
          </cell>
          <cell r="E488" t="str">
            <v>41x41x2.6t</v>
          </cell>
          <cell r="F488">
            <v>0.42</v>
          </cell>
          <cell r="G488" t="str">
            <v>m</v>
          </cell>
          <cell r="H488">
            <v>5200</v>
          </cell>
          <cell r="I488">
            <v>2184</v>
          </cell>
        </row>
        <row r="489">
          <cell r="B489">
            <v>0</v>
          </cell>
          <cell r="D489" t="str">
            <v>클램프</v>
          </cell>
          <cell r="E489" t="str">
            <v>일반, 104mm</v>
          </cell>
          <cell r="F489">
            <v>2.63</v>
          </cell>
          <cell r="G489" t="str">
            <v>개</v>
          </cell>
          <cell r="H489">
            <v>581</v>
          </cell>
          <cell r="I489">
            <v>1528</v>
          </cell>
        </row>
        <row r="490">
          <cell r="B490">
            <v>0</v>
          </cell>
          <cell r="D490" t="str">
            <v>커플링</v>
          </cell>
          <cell r="E490" t="str">
            <v>아연도금, 104mm</v>
          </cell>
          <cell r="F490">
            <v>1.06</v>
          </cell>
          <cell r="G490" t="str">
            <v>개</v>
          </cell>
          <cell r="H490">
            <v>6200</v>
          </cell>
          <cell r="I490">
            <v>6572</v>
          </cell>
        </row>
        <row r="491">
          <cell r="B491">
            <v>0</v>
          </cell>
          <cell r="D491" t="str">
            <v>2) 터파기</v>
          </cell>
          <cell r="E491">
            <v>0</v>
          </cell>
          <cell r="F491">
            <v>0</v>
          </cell>
          <cell r="G491">
            <v>0</v>
          </cell>
          <cell r="H491">
            <v>0</v>
          </cell>
          <cell r="I491">
            <v>0</v>
          </cell>
        </row>
        <row r="492">
          <cell r="B492">
            <v>0</v>
          </cell>
          <cell r="D492" t="str">
            <v>경유 및 잡품비</v>
          </cell>
          <cell r="E492" t="str">
            <v>5열</v>
          </cell>
          <cell r="F492">
            <v>1</v>
          </cell>
          <cell r="G492" t="str">
            <v>식</v>
          </cell>
          <cell r="H492">
            <v>680</v>
          </cell>
          <cell r="I492">
            <v>680</v>
          </cell>
        </row>
        <row r="493">
          <cell r="B493">
            <v>0</v>
          </cell>
          <cell r="D493" t="str">
            <v>레미콘</v>
          </cell>
          <cell r="E493" t="str">
            <v>25-180-8</v>
          </cell>
          <cell r="F493">
            <v>0.27800000000000002</v>
          </cell>
          <cell r="G493" t="str">
            <v>㎥</v>
          </cell>
          <cell r="H493">
            <v>56200</v>
          </cell>
          <cell r="I493">
            <v>15623</v>
          </cell>
        </row>
        <row r="494">
          <cell r="D494" t="str">
            <v>잡석</v>
          </cell>
          <cell r="E494" t="str">
            <v>25mm</v>
          </cell>
          <cell r="F494">
            <v>0.10100000000000001</v>
          </cell>
          <cell r="G494" t="str">
            <v>㎥</v>
          </cell>
          <cell r="H494">
            <v>13000</v>
          </cell>
          <cell r="I494">
            <v>1313</v>
          </cell>
        </row>
        <row r="495">
          <cell r="B495">
            <v>0</v>
          </cell>
          <cell r="D495" t="str">
            <v>PP헌마대</v>
          </cell>
          <cell r="E495" t="str">
            <v>60 Ⅹ 100</v>
          </cell>
          <cell r="F495">
            <v>2</v>
          </cell>
          <cell r="G495" t="str">
            <v>개</v>
          </cell>
          <cell r="H495">
            <v>300</v>
          </cell>
          <cell r="I495">
            <v>600</v>
          </cell>
        </row>
        <row r="496">
          <cell r="B496" t="str">
            <v>21ⓐ</v>
          </cell>
          <cell r="D496" t="str">
            <v>소          계</v>
          </cell>
          <cell r="I496">
            <v>64221</v>
          </cell>
        </row>
        <row r="498">
          <cell r="B498" t="str">
            <v>21나. 노무비</v>
          </cell>
          <cell r="D498" t="str">
            <v>나. 노무비</v>
          </cell>
          <cell r="E498">
            <v>0</v>
          </cell>
          <cell r="F498">
            <v>0</v>
          </cell>
          <cell r="G498">
            <v>0</v>
          </cell>
          <cell r="H498">
            <v>0</v>
          </cell>
          <cell r="I498">
            <v>0</v>
          </cell>
        </row>
        <row r="499">
          <cell r="B499" t="str">
            <v>21통신외선공</v>
          </cell>
          <cell r="D499" t="str">
            <v>통신외선공</v>
          </cell>
          <cell r="E499">
            <v>0</v>
          </cell>
          <cell r="F499">
            <v>7.0000000000000007E-2</v>
          </cell>
          <cell r="G499" t="str">
            <v>인</v>
          </cell>
          <cell r="H499">
            <v>184490</v>
          </cell>
          <cell r="I499">
            <v>12914</v>
          </cell>
        </row>
        <row r="500">
          <cell r="B500" t="str">
            <v>21보통인부</v>
          </cell>
          <cell r="D500" t="str">
            <v>보통인부</v>
          </cell>
          <cell r="E500">
            <v>0</v>
          </cell>
          <cell r="F500">
            <v>0.28199999999999997</v>
          </cell>
          <cell r="G500" t="str">
            <v>인</v>
          </cell>
          <cell r="H500">
            <v>83975</v>
          </cell>
          <cell r="I500">
            <v>23680</v>
          </cell>
        </row>
        <row r="501">
          <cell r="B501" t="str">
            <v>21건설기계운전사</v>
          </cell>
          <cell r="D501" t="str">
            <v>건설기계운전사</v>
          </cell>
          <cell r="E501">
            <v>0</v>
          </cell>
          <cell r="F501">
            <v>1</v>
          </cell>
          <cell r="G501" t="str">
            <v>식</v>
          </cell>
          <cell r="H501">
            <v>951</v>
          </cell>
          <cell r="I501">
            <v>951</v>
          </cell>
        </row>
        <row r="502">
          <cell r="B502" t="str">
            <v>21일반기계운전사</v>
          </cell>
          <cell r="D502" t="str">
            <v>일반기계운전사</v>
          </cell>
          <cell r="E502">
            <v>0</v>
          </cell>
          <cell r="F502">
            <v>1</v>
          </cell>
          <cell r="G502" t="str">
            <v>식</v>
          </cell>
          <cell r="H502">
            <v>924</v>
          </cell>
          <cell r="I502">
            <v>924</v>
          </cell>
        </row>
        <row r="503">
          <cell r="B503" t="str">
            <v>21콘크리트공</v>
          </cell>
          <cell r="D503" t="str">
            <v>콘크리트공</v>
          </cell>
          <cell r="E503">
            <v>0</v>
          </cell>
          <cell r="F503">
            <v>0.03</v>
          </cell>
          <cell r="G503" t="str">
            <v>인</v>
          </cell>
          <cell r="H503">
            <v>123616</v>
          </cell>
          <cell r="I503">
            <v>3708</v>
          </cell>
        </row>
        <row r="504">
          <cell r="B504" t="str">
            <v>21ⓑ</v>
          </cell>
          <cell r="D504" t="str">
            <v>소          계</v>
          </cell>
          <cell r="I504">
            <v>42177</v>
          </cell>
        </row>
        <row r="506">
          <cell r="D506" t="str">
            <v>다. 공구손료</v>
          </cell>
          <cell r="E506" t="str">
            <v>(관로부설)</v>
          </cell>
          <cell r="F506">
            <v>0</v>
          </cell>
          <cell r="G506">
            <v>0</v>
          </cell>
          <cell r="H506">
            <v>0</v>
          </cell>
          <cell r="I506">
            <v>0</v>
          </cell>
        </row>
        <row r="507">
          <cell r="D507" t="str">
            <v>통신외선공</v>
          </cell>
          <cell r="E507" t="str">
            <v>노무비의 3%</v>
          </cell>
          <cell r="F507">
            <v>2E-3</v>
          </cell>
          <cell r="G507" t="str">
            <v>인</v>
          </cell>
          <cell r="H507">
            <v>184490</v>
          </cell>
          <cell r="I507">
            <v>368</v>
          </cell>
        </row>
        <row r="508">
          <cell r="D508" t="str">
            <v>보통인부</v>
          </cell>
          <cell r="E508" t="str">
            <v>노무비의 3%</v>
          </cell>
          <cell r="F508">
            <v>5.0000000000000001E-3</v>
          </cell>
          <cell r="G508" t="str">
            <v>인</v>
          </cell>
          <cell r="H508">
            <v>83975</v>
          </cell>
          <cell r="I508">
            <v>419</v>
          </cell>
        </row>
        <row r="509">
          <cell r="B509" t="str">
            <v>21ⓒ</v>
          </cell>
          <cell r="D509" t="str">
            <v>소          계</v>
          </cell>
          <cell r="I509">
            <v>787</v>
          </cell>
        </row>
        <row r="511">
          <cell r="B511">
            <v>0</v>
          </cell>
          <cell r="D511" t="str">
            <v>라. 기계경비</v>
          </cell>
          <cell r="E511">
            <v>0</v>
          </cell>
          <cell r="F511">
            <v>0</v>
          </cell>
          <cell r="G511">
            <v>0</v>
          </cell>
          <cell r="H511">
            <v>0</v>
          </cell>
        </row>
        <row r="512">
          <cell r="B512" t="str">
            <v>21기계경비</v>
          </cell>
          <cell r="D512" t="str">
            <v>기계경비</v>
          </cell>
          <cell r="E512">
            <v>0</v>
          </cell>
          <cell r="F512">
            <v>1</v>
          </cell>
          <cell r="G512" t="str">
            <v>식</v>
          </cell>
          <cell r="H512">
            <v>506</v>
          </cell>
          <cell r="I512">
            <v>506</v>
          </cell>
        </row>
        <row r="513">
          <cell r="B513" t="str">
            <v>21ⓓ</v>
          </cell>
          <cell r="D513" t="str">
            <v>소          계</v>
          </cell>
          <cell r="I513">
            <v>506</v>
          </cell>
        </row>
        <row r="526">
          <cell r="B526" t="str">
            <v>21합          계</v>
          </cell>
          <cell r="D526" t="str">
            <v>합          계</v>
          </cell>
          <cell r="I526">
            <v>107691</v>
          </cell>
        </row>
        <row r="527">
          <cell r="B527">
            <v>22</v>
          </cell>
          <cell r="C527">
            <v>22</v>
          </cell>
          <cell r="D527" t="str">
            <v>횡단전선관(돋기) 신설</v>
          </cell>
          <cell r="E527" t="str">
            <v>3층 PP관 ø100Ⅹ6열, 기계</v>
          </cell>
          <cell r="F527">
            <v>0</v>
          </cell>
          <cell r="G527" t="str">
            <v>m</v>
          </cell>
          <cell r="H527">
            <v>0</v>
          </cell>
        </row>
        <row r="528">
          <cell r="B528">
            <v>0</v>
          </cell>
          <cell r="D528" t="str">
            <v>가. 재료비</v>
          </cell>
          <cell r="E528">
            <v>0</v>
          </cell>
          <cell r="F528">
            <v>0</v>
          </cell>
          <cell r="G528">
            <v>0</v>
          </cell>
          <cell r="H528">
            <v>0</v>
          </cell>
        </row>
        <row r="529">
          <cell r="B529">
            <v>0</v>
          </cell>
          <cell r="D529" t="str">
            <v>1) 관로부설</v>
          </cell>
          <cell r="E529">
            <v>0</v>
          </cell>
          <cell r="F529">
            <v>0</v>
          </cell>
          <cell r="G529">
            <v>0</v>
          </cell>
          <cell r="H529">
            <v>0</v>
          </cell>
          <cell r="I529">
            <v>0</v>
          </cell>
        </row>
        <row r="530">
          <cell r="B530">
            <v>0</v>
          </cell>
          <cell r="D530" t="str">
            <v>3층 PP관</v>
          </cell>
          <cell r="E530" t="str">
            <v>100mm</v>
          </cell>
          <cell r="F530">
            <v>6.18</v>
          </cell>
          <cell r="G530" t="str">
            <v>m</v>
          </cell>
          <cell r="H530">
            <v>6930</v>
          </cell>
          <cell r="I530">
            <v>42827</v>
          </cell>
        </row>
        <row r="531">
          <cell r="B531">
            <v>0</v>
          </cell>
          <cell r="D531" t="str">
            <v>콘크리트못</v>
          </cell>
          <cell r="E531" t="str">
            <v>100mm</v>
          </cell>
          <cell r="F531">
            <v>1.05</v>
          </cell>
          <cell r="G531" t="str">
            <v>개</v>
          </cell>
          <cell r="H531">
            <v>31</v>
          </cell>
          <cell r="I531">
            <v>32</v>
          </cell>
        </row>
        <row r="532">
          <cell r="B532">
            <v>0</v>
          </cell>
          <cell r="D532" t="str">
            <v>C-channel</v>
          </cell>
          <cell r="E532" t="str">
            <v>41x41x2.6t</v>
          </cell>
          <cell r="F532">
            <v>0.65</v>
          </cell>
          <cell r="G532" t="str">
            <v>m</v>
          </cell>
          <cell r="H532">
            <v>5200</v>
          </cell>
          <cell r="I532">
            <v>3380</v>
          </cell>
        </row>
        <row r="533">
          <cell r="B533">
            <v>0</v>
          </cell>
          <cell r="D533" t="str">
            <v>클램프</v>
          </cell>
          <cell r="E533" t="str">
            <v>일반, 104mm</v>
          </cell>
          <cell r="F533">
            <v>3.16</v>
          </cell>
          <cell r="G533" t="str">
            <v>개</v>
          </cell>
          <cell r="H533">
            <v>581</v>
          </cell>
          <cell r="I533">
            <v>1835</v>
          </cell>
        </row>
        <row r="534">
          <cell r="B534">
            <v>0</v>
          </cell>
          <cell r="D534" t="str">
            <v>커플링</v>
          </cell>
          <cell r="E534" t="str">
            <v>아연도금, 104mm</v>
          </cell>
          <cell r="F534">
            <v>1.28</v>
          </cell>
          <cell r="G534" t="str">
            <v>개</v>
          </cell>
          <cell r="H534">
            <v>6200</v>
          </cell>
          <cell r="I534">
            <v>7936</v>
          </cell>
        </row>
        <row r="535">
          <cell r="B535">
            <v>0</v>
          </cell>
          <cell r="D535" t="str">
            <v>2) 터파기</v>
          </cell>
          <cell r="E535">
            <v>0</v>
          </cell>
          <cell r="F535">
            <v>0</v>
          </cell>
          <cell r="G535">
            <v>0</v>
          </cell>
          <cell r="H535">
            <v>0</v>
          </cell>
          <cell r="I535">
            <v>0</v>
          </cell>
        </row>
        <row r="536">
          <cell r="B536">
            <v>0</v>
          </cell>
          <cell r="D536" t="str">
            <v>경유 및 잡품비</v>
          </cell>
          <cell r="E536" t="str">
            <v>6열</v>
          </cell>
          <cell r="F536">
            <v>1</v>
          </cell>
          <cell r="G536" t="str">
            <v>식</v>
          </cell>
          <cell r="H536">
            <v>825</v>
          </cell>
          <cell r="I536">
            <v>825</v>
          </cell>
        </row>
        <row r="537">
          <cell r="B537">
            <v>0</v>
          </cell>
          <cell r="D537" t="str">
            <v>레미콘</v>
          </cell>
          <cell r="E537" t="str">
            <v>25-180-8</v>
          </cell>
          <cell r="F537">
            <v>0.33900000000000002</v>
          </cell>
          <cell r="G537" t="str">
            <v>㎥</v>
          </cell>
          <cell r="H537">
            <v>56200</v>
          </cell>
          <cell r="I537">
            <v>19051</v>
          </cell>
        </row>
        <row r="538">
          <cell r="D538" t="str">
            <v>잡석</v>
          </cell>
          <cell r="E538" t="str">
            <v>25mm</v>
          </cell>
          <cell r="F538">
            <v>0.123</v>
          </cell>
          <cell r="G538" t="str">
            <v>㎥</v>
          </cell>
          <cell r="H538">
            <v>13000</v>
          </cell>
          <cell r="I538">
            <v>1599</v>
          </cell>
        </row>
        <row r="539">
          <cell r="B539">
            <v>0</v>
          </cell>
          <cell r="D539" t="str">
            <v>PP헌마대</v>
          </cell>
          <cell r="E539" t="str">
            <v>60 Ⅹ 100</v>
          </cell>
          <cell r="F539">
            <v>2</v>
          </cell>
          <cell r="G539" t="str">
            <v>개</v>
          </cell>
          <cell r="H539">
            <v>300</v>
          </cell>
          <cell r="I539">
            <v>600</v>
          </cell>
        </row>
        <row r="540">
          <cell r="B540" t="str">
            <v>22ⓐ</v>
          </cell>
          <cell r="D540" t="str">
            <v>소          계</v>
          </cell>
          <cell r="I540">
            <v>78085</v>
          </cell>
        </row>
        <row r="542">
          <cell r="D542" t="str">
            <v>나. 노무비</v>
          </cell>
          <cell r="E542">
            <v>0</v>
          </cell>
          <cell r="F542">
            <v>0</v>
          </cell>
          <cell r="G542">
            <v>0</v>
          </cell>
          <cell r="H542">
            <v>0</v>
          </cell>
          <cell r="I542">
            <v>0</v>
          </cell>
        </row>
        <row r="543">
          <cell r="B543" t="str">
            <v>22통신외선공</v>
          </cell>
          <cell r="D543" t="str">
            <v>통신외선공</v>
          </cell>
          <cell r="E543">
            <v>0</v>
          </cell>
          <cell r="F543">
            <v>0.08</v>
          </cell>
          <cell r="G543" t="str">
            <v>인</v>
          </cell>
          <cell r="H543">
            <v>184490</v>
          </cell>
          <cell r="I543">
            <v>14759</v>
          </cell>
        </row>
        <row r="544">
          <cell r="B544" t="str">
            <v>22보통인부</v>
          </cell>
          <cell r="D544" t="str">
            <v>보통인부</v>
          </cell>
          <cell r="E544">
            <v>0</v>
          </cell>
          <cell r="F544">
            <v>0.34200000000000003</v>
          </cell>
          <cell r="G544" t="str">
            <v>인</v>
          </cell>
          <cell r="H544">
            <v>83975</v>
          </cell>
          <cell r="I544">
            <v>28719</v>
          </cell>
        </row>
        <row r="545">
          <cell r="B545" t="str">
            <v>22건설기계운전사</v>
          </cell>
          <cell r="D545" t="str">
            <v>건설기계운전사</v>
          </cell>
          <cell r="E545">
            <v>0</v>
          </cell>
          <cell r="F545">
            <v>1</v>
          </cell>
          <cell r="G545" t="str">
            <v>식</v>
          </cell>
          <cell r="H545">
            <v>1151</v>
          </cell>
          <cell r="I545">
            <v>1151</v>
          </cell>
        </row>
        <row r="546">
          <cell r="B546" t="str">
            <v>22일반기계운전사</v>
          </cell>
          <cell r="D546" t="str">
            <v>일반기계운전사</v>
          </cell>
          <cell r="E546">
            <v>0</v>
          </cell>
          <cell r="F546">
            <v>1</v>
          </cell>
          <cell r="G546" t="str">
            <v>식</v>
          </cell>
          <cell r="H546">
            <v>1119</v>
          </cell>
          <cell r="I546">
            <v>1119</v>
          </cell>
        </row>
        <row r="547">
          <cell r="B547" t="str">
            <v>22콘크리트공</v>
          </cell>
          <cell r="D547" t="str">
            <v>콘크리트공</v>
          </cell>
          <cell r="E547">
            <v>0</v>
          </cell>
          <cell r="F547">
            <v>0.04</v>
          </cell>
          <cell r="G547" t="str">
            <v>인</v>
          </cell>
          <cell r="H547">
            <v>123616</v>
          </cell>
          <cell r="I547">
            <v>4944</v>
          </cell>
        </row>
        <row r="548">
          <cell r="B548" t="str">
            <v>22ⓑ</v>
          </cell>
          <cell r="D548" t="str">
            <v>소          계</v>
          </cell>
          <cell r="I548">
            <v>50692</v>
          </cell>
        </row>
        <row r="550">
          <cell r="D550" t="str">
            <v>다. 공구손료</v>
          </cell>
          <cell r="E550" t="str">
            <v>(관로부설)</v>
          </cell>
          <cell r="F550">
            <v>0</v>
          </cell>
          <cell r="G550">
            <v>0</v>
          </cell>
          <cell r="H550">
            <v>0</v>
          </cell>
          <cell r="I550">
            <v>0</v>
          </cell>
        </row>
        <row r="551">
          <cell r="D551" t="str">
            <v>통신외선공</v>
          </cell>
          <cell r="E551" t="str">
            <v>노무비의 3%</v>
          </cell>
          <cell r="F551">
            <v>2E-3</v>
          </cell>
          <cell r="G551" t="str">
            <v>인</v>
          </cell>
          <cell r="H551">
            <v>184490</v>
          </cell>
          <cell r="I551">
            <v>368</v>
          </cell>
        </row>
        <row r="552">
          <cell r="D552" t="str">
            <v>보통인부</v>
          </cell>
          <cell r="E552" t="str">
            <v>노무비의 3%</v>
          </cell>
          <cell r="F552">
            <v>7.0000000000000001E-3</v>
          </cell>
          <cell r="G552" t="str">
            <v>인</v>
          </cell>
          <cell r="H552">
            <v>83975</v>
          </cell>
          <cell r="I552">
            <v>587</v>
          </cell>
        </row>
        <row r="553">
          <cell r="B553" t="str">
            <v>22ⓒ</v>
          </cell>
          <cell r="D553" t="str">
            <v>소          계</v>
          </cell>
          <cell r="I553">
            <v>955</v>
          </cell>
        </row>
        <row r="555">
          <cell r="B555">
            <v>0</v>
          </cell>
          <cell r="D555" t="str">
            <v>라. 기계경비</v>
          </cell>
          <cell r="E555">
            <v>0</v>
          </cell>
          <cell r="F555">
            <v>0</v>
          </cell>
          <cell r="G555">
            <v>0</v>
          </cell>
          <cell r="H555">
            <v>0</v>
          </cell>
        </row>
        <row r="556">
          <cell r="B556" t="str">
            <v>22기계경비</v>
          </cell>
          <cell r="D556" t="str">
            <v>기계경비</v>
          </cell>
          <cell r="E556">
            <v>0</v>
          </cell>
          <cell r="F556">
            <v>1</v>
          </cell>
          <cell r="G556" t="str">
            <v>식</v>
          </cell>
          <cell r="H556">
            <v>612</v>
          </cell>
          <cell r="I556">
            <v>612</v>
          </cell>
        </row>
        <row r="557">
          <cell r="B557" t="str">
            <v>22ⓓ</v>
          </cell>
          <cell r="D557" t="str">
            <v>소          계</v>
          </cell>
          <cell r="I557">
            <v>612</v>
          </cell>
        </row>
        <row r="570">
          <cell r="B570" t="str">
            <v>22합          계</v>
          </cell>
          <cell r="D570" t="str">
            <v>합          계</v>
          </cell>
          <cell r="I570">
            <v>130344</v>
          </cell>
        </row>
        <row r="571">
          <cell r="B571">
            <v>23</v>
          </cell>
          <cell r="C571">
            <v>23</v>
          </cell>
          <cell r="D571" t="str">
            <v>횡단전선관(돋기) 신설</v>
          </cell>
          <cell r="E571" t="str">
            <v>3층 PP관 ø100Ⅹ7열, 기계</v>
          </cell>
          <cell r="F571">
            <v>0</v>
          </cell>
          <cell r="G571" t="str">
            <v>m</v>
          </cell>
          <cell r="H571">
            <v>0</v>
          </cell>
        </row>
        <row r="572">
          <cell r="B572">
            <v>0</v>
          </cell>
          <cell r="D572" t="str">
            <v>가. 재료비</v>
          </cell>
          <cell r="E572">
            <v>0</v>
          </cell>
          <cell r="F572">
            <v>0</v>
          </cell>
          <cell r="G572">
            <v>0</v>
          </cell>
          <cell r="H572">
            <v>0</v>
          </cell>
        </row>
        <row r="573">
          <cell r="B573">
            <v>0</v>
          </cell>
          <cell r="D573" t="str">
            <v>1) 관로부설</v>
          </cell>
          <cell r="E573">
            <v>0</v>
          </cell>
          <cell r="F573">
            <v>0</v>
          </cell>
          <cell r="G573">
            <v>0</v>
          </cell>
          <cell r="H573">
            <v>0</v>
          </cell>
          <cell r="I573">
            <v>0</v>
          </cell>
        </row>
        <row r="574">
          <cell r="B574">
            <v>0</v>
          </cell>
          <cell r="D574" t="str">
            <v>3층 PP관</v>
          </cell>
          <cell r="E574" t="str">
            <v>100mm</v>
          </cell>
          <cell r="F574">
            <v>7.21</v>
          </cell>
          <cell r="G574" t="str">
            <v>m</v>
          </cell>
          <cell r="H574">
            <v>6930</v>
          </cell>
          <cell r="I574">
            <v>49965</v>
          </cell>
        </row>
        <row r="575">
          <cell r="B575">
            <v>0</v>
          </cell>
          <cell r="D575" t="str">
            <v>콘크리트못</v>
          </cell>
          <cell r="E575" t="str">
            <v>100mm</v>
          </cell>
          <cell r="F575">
            <v>1.05</v>
          </cell>
          <cell r="G575" t="str">
            <v>개</v>
          </cell>
          <cell r="H575">
            <v>31</v>
          </cell>
          <cell r="I575">
            <v>32</v>
          </cell>
        </row>
        <row r="576">
          <cell r="B576">
            <v>0</v>
          </cell>
          <cell r="D576" t="str">
            <v>C-channel</v>
          </cell>
          <cell r="E576" t="str">
            <v>41x41x2.6t</v>
          </cell>
          <cell r="F576">
            <v>0.76</v>
          </cell>
          <cell r="G576" t="str">
            <v>m</v>
          </cell>
          <cell r="H576">
            <v>5200</v>
          </cell>
          <cell r="I576">
            <v>3952</v>
          </cell>
        </row>
        <row r="577">
          <cell r="B577">
            <v>0</v>
          </cell>
          <cell r="D577" t="str">
            <v>클램프</v>
          </cell>
          <cell r="E577" t="str">
            <v>일반, 104mm</v>
          </cell>
          <cell r="F577">
            <v>3.68</v>
          </cell>
          <cell r="G577" t="str">
            <v>개</v>
          </cell>
          <cell r="H577">
            <v>581</v>
          </cell>
          <cell r="I577">
            <v>2138</v>
          </cell>
        </row>
        <row r="578">
          <cell r="B578">
            <v>0</v>
          </cell>
          <cell r="D578" t="str">
            <v>커플링</v>
          </cell>
          <cell r="E578" t="str">
            <v>아연도금, 104mm</v>
          </cell>
          <cell r="F578">
            <v>1.49</v>
          </cell>
          <cell r="G578" t="str">
            <v>개</v>
          </cell>
          <cell r="H578">
            <v>6200</v>
          </cell>
          <cell r="I578">
            <v>9238</v>
          </cell>
        </row>
        <row r="579">
          <cell r="B579">
            <v>0</v>
          </cell>
          <cell r="D579" t="str">
            <v>2) 터파기</v>
          </cell>
          <cell r="E579">
            <v>0</v>
          </cell>
          <cell r="F579">
            <v>0</v>
          </cell>
          <cell r="G579">
            <v>0</v>
          </cell>
          <cell r="H579">
            <v>0</v>
          </cell>
          <cell r="I579">
            <v>0</v>
          </cell>
        </row>
        <row r="580">
          <cell r="B580">
            <v>0</v>
          </cell>
          <cell r="D580" t="str">
            <v>경유 및 잡품비</v>
          </cell>
          <cell r="E580" t="str">
            <v>7열</v>
          </cell>
          <cell r="F580">
            <v>1</v>
          </cell>
          <cell r="G580" t="str">
            <v>식</v>
          </cell>
          <cell r="H580">
            <v>968</v>
          </cell>
          <cell r="I580">
            <v>968</v>
          </cell>
        </row>
        <row r="581">
          <cell r="B581">
            <v>0</v>
          </cell>
          <cell r="D581" t="str">
            <v>레미콘</v>
          </cell>
          <cell r="E581" t="str">
            <v>25-180-8</v>
          </cell>
          <cell r="F581">
            <v>0.39800000000000002</v>
          </cell>
          <cell r="G581" t="str">
            <v>㎥</v>
          </cell>
          <cell r="H581">
            <v>56200</v>
          </cell>
          <cell r="I581">
            <v>22367</v>
          </cell>
        </row>
        <row r="582">
          <cell r="D582" t="str">
            <v>잡석</v>
          </cell>
          <cell r="E582" t="str">
            <v>25mm</v>
          </cell>
          <cell r="F582">
            <v>0.14399999999999999</v>
          </cell>
          <cell r="G582" t="str">
            <v>㎥</v>
          </cell>
          <cell r="H582">
            <v>13000</v>
          </cell>
          <cell r="I582">
            <v>1872</v>
          </cell>
        </row>
        <row r="583">
          <cell r="B583">
            <v>0</v>
          </cell>
          <cell r="D583" t="str">
            <v>PP헌마대</v>
          </cell>
          <cell r="E583" t="str">
            <v>60 Ⅹ 100</v>
          </cell>
          <cell r="F583">
            <v>2</v>
          </cell>
          <cell r="G583" t="str">
            <v>개</v>
          </cell>
          <cell r="H583">
            <v>300</v>
          </cell>
          <cell r="I583">
            <v>600</v>
          </cell>
        </row>
        <row r="584">
          <cell r="B584" t="str">
            <v>23ⓐ</v>
          </cell>
          <cell r="D584" t="str">
            <v>소          계</v>
          </cell>
          <cell r="I584">
            <v>91132</v>
          </cell>
        </row>
        <row r="586">
          <cell r="D586" t="str">
            <v>나. 노무비</v>
          </cell>
          <cell r="E586">
            <v>0</v>
          </cell>
          <cell r="F586">
            <v>0</v>
          </cell>
          <cell r="G586">
            <v>0</v>
          </cell>
          <cell r="H586">
            <v>0</v>
          </cell>
          <cell r="I586">
            <v>0</v>
          </cell>
        </row>
        <row r="587">
          <cell r="B587" t="str">
            <v>23통신외선공</v>
          </cell>
          <cell r="D587" t="str">
            <v>통신외선공</v>
          </cell>
          <cell r="E587">
            <v>0</v>
          </cell>
          <cell r="F587">
            <v>0.1</v>
          </cell>
          <cell r="G587" t="str">
            <v>인</v>
          </cell>
          <cell r="H587">
            <v>184490</v>
          </cell>
          <cell r="I587">
            <v>18449</v>
          </cell>
        </row>
        <row r="588">
          <cell r="B588" t="str">
            <v>23보통인부</v>
          </cell>
          <cell r="D588" t="str">
            <v>보통인부</v>
          </cell>
          <cell r="E588">
            <v>0</v>
          </cell>
          <cell r="F588">
            <v>0.38300000000000001</v>
          </cell>
          <cell r="G588" t="str">
            <v>인</v>
          </cell>
          <cell r="H588">
            <v>83975</v>
          </cell>
          <cell r="I588">
            <v>32162</v>
          </cell>
        </row>
        <row r="589">
          <cell r="B589" t="str">
            <v>23건설기계운전사</v>
          </cell>
          <cell r="D589" t="str">
            <v>건설기계운전사</v>
          </cell>
          <cell r="E589">
            <v>0</v>
          </cell>
          <cell r="F589">
            <v>1</v>
          </cell>
          <cell r="G589" t="str">
            <v>식</v>
          </cell>
          <cell r="H589">
            <v>1350</v>
          </cell>
          <cell r="I589">
            <v>1350</v>
          </cell>
        </row>
        <row r="590">
          <cell r="B590" t="str">
            <v>23일반기계운전사</v>
          </cell>
          <cell r="D590" t="str">
            <v>일반기계운전사</v>
          </cell>
          <cell r="E590">
            <v>0</v>
          </cell>
          <cell r="F590">
            <v>1</v>
          </cell>
          <cell r="G590" t="str">
            <v>식</v>
          </cell>
          <cell r="H590">
            <v>1314</v>
          </cell>
          <cell r="I590">
            <v>1314</v>
          </cell>
        </row>
        <row r="591">
          <cell r="B591" t="str">
            <v>23콘크리트공</v>
          </cell>
          <cell r="D591" t="str">
            <v>콘크리트공</v>
          </cell>
          <cell r="E591">
            <v>0</v>
          </cell>
          <cell r="F591">
            <v>0.05</v>
          </cell>
          <cell r="G591" t="str">
            <v>인</v>
          </cell>
          <cell r="H591">
            <v>123616</v>
          </cell>
          <cell r="I591">
            <v>6180</v>
          </cell>
        </row>
        <row r="592">
          <cell r="B592" t="str">
            <v>23ⓑ</v>
          </cell>
          <cell r="D592" t="str">
            <v>소          계</v>
          </cell>
          <cell r="I592">
            <v>59455</v>
          </cell>
        </row>
        <row r="594">
          <cell r="D594" t="str">
            <v>다. 공구손료</v>
          </cell>
          <cell r="E594" t="str">
            <v>(관로부설)</v>
          </cell>
          <cell r="F594">
            <v>0</v>
          </cell>
          <cell r="G594">
            <v>0</v>
          </cell>
          <cell r="H594">
            <v>0</v>
          </cell>
          <cell r="I594">
            <v>0</v>
          </cell>
        </row>
        <row r="595">
          <cell r="D595" t="str">
            <v>통신외선공</v>
          </cell>
          <cell r="E595" t="str">
            <v>노무비의 3%</v>
          </cell>
          <cell r="F595">
            <v>3.0000000000000001E-3</v>
          </cell>
          <cell r="G595" t="str">
            <v>인</v>
          </cell>
          <cell r="H595">
            <v>184490</v>
          </cell>
          <cell r="I595">
            <v>553</v>
          </cell>
        </row>
        <row r="596">
          <cell r="D596" t="str">
            <v>보통인부</v>
          </cell>
          <cell r="E596" t="str">
            <v>노무비의 3%</v>
          </cell>
          <cell r="F596">
            <v>8.0000000000000002E-3</v>
          </cell>
          <cell r="G596" t="str">
            <v>인</v>
          </cell>
          <cell r="H596">
            <v>83975</v>
          </cell>
          <cell r="I596">
            <v>671</v>
          </cell>
        </row>
        <row r="597">
          <cell r="B597" t="str">
            <v>23ⓒ</v>
          </cell>
          <cell r="D597" t="str">
            <v>소          계</v>
          </cell>
          <cell r="I597">
            <v>1224</v>
          </cell>
        </row>
        <row r="599">
          <cell r="B599">
            <v>0</v>
          </cell>
          <cell r="D599" t="str">
            <v>라. 기계경비</v>
          </cell>
          <cell r="E599">
            <v>0</v>
          </cell>
          <cell r="F599">
            <v>0</v>
          </cell>
          <cell r="G599">
            <v>0</v>
          </cell>
          <cell r="H599">
            <v>0</v>
          </cell>
        </row>
        <row r="600">
          <cell r="B600" t="str">
            <v>23기계경비</v>
          </cell>
          <cell r="D600" t="str">
            <v>기계경비</v>
          </cell>
          <cell r="E600">
            <v>0</v>
          </cell>
          <cell r="F600">
            <v>1</v>
          </cell>
          <cell r="G600" t="str">
            <v>식</v>
          </cell>
          <cell r="H600">
            <v>719</v>
          </cell>
          <cell r="I600">
            <v>719</v>
          </cell>
        </row>
        <row r="601">
          <cell r="B601" t="str">
            <v>23ⓓ</v>
          </cell>
          <cell r="D601" t="str">
            <v>소          계</v>
          </cell>
          <cell r="I601">
            <v>719</v>
          </cell>
        </row>
        <row r="614">
          <cell r="B614" t="str">
            <v>23합          계</v>
          </cell>
          <cell r="D614" t="str">
            <v>합          계</v>
          </cell>
          <cell r="I614">
            <v>152530</v>
          </cell>
        </row>
        <row r="615">
          <cell r="B615">
            <v>24</v>
          </cell>
          <cell r="C615">
            <v>24</v>
          </cell>
          <cell r="D615" t="str">
            <v>횡단전선관(깍기) 신설</v>
          </cell>
          <cell r="E615" t="str">
            <v>3층 PP관 ø100Ⅹ2열, 기계</v>
          </cell>
          <cell r="F615">
            <v>0</v>
          </cell>
          <cell r="G615" t="str">
            <v>m</v>
          </cell>
          <cell r="H615">
            <v>0</v>
          </cell>
        </row>
        <row r="616">
          <cell r="B616">
            <v>0</v>
          </cell>
          <cell r="D616" t="str">
            <v>가. 재료비</v>
          </cell>
          <cell r="E616">
            <v>0</v>
          </cell>
          <cell r="F616">
            <v>0</v>
          </cell>
          <cell r="G616">
            <v>0</v>
          </cell>
          <cell r="H616">
            <v>0</v>
          </cell>
        </row>
        <row r="617">
          <cell r="B617">
            <v>0</v>
          </cell>
          <cell r="D617" t="str">
            <v>1) 관로부설</v>
          </cell>
          <cell r="E617">
            <v>0</v>
          </cell>
          <cell r="F617">
            <v>0</v>
          </cell>
          <cell r="G617">
            <v>0</v>
          </cell>
          <cell r="H617">
            <v>0</v>
          </cell>
          <cell r="I617">
            <v>0</v>
          </cell>
        </row>
        <row r="618">
          <cell r="B618">
            <v>0</v>
          </cell>
          <cell r="D618" t="str">
            <v>3층 PP관</v>
          </cell>
          <cell r="E618" t="str">
            <v>100mm</v>
          </cell>
          <cell r="F618">
            <v>2.06</v>
          </cell>
          <cell r="G618" t="str">
            <v>m</v>
          </cell>
          <cell r="H618">
            <v>6930</v>
          </cell>
          <cell r="I618">
            <v>14275</v>
          </cell>
        </row>
        <row r="619">
          <cell r="B619">
            <v>0</v>
          </cell>
          <cell r="D619" t="str">
            <v>콘크리트못</v>
          </cell>
          <cell r="E619" t="str">
            <v>100mm</v>
          </cell>
          <cell r="F619">
            <v>1.05</v>
          </cell>
          <cell r="G619" t="str">
            <v>개</v>
          </cell>
          <cell r="H619">
            <v>31</v>
          </cell>
          <cell r="I619">
            <v>32</v>
          </cell>
        </row>
        <row r="620">
          <cell r="B620">
            <v>0</v>
          </cell>
          <cell r="D620" t="str">
            <v>C-channel</v>
          </cell>
          <cell r="E620" t="str">
            <v>41x41x2.6t</v>
          </cell>
          <cell r="F620">
            <v>0.32</v>
          </cell>
          <cell r="G620" t="str">
            <v>m</v>
          </cell>
          <cell r="H620">
            <v>5200</v>
          </cell>
          <cell r="I620">
            <v>1664</v>
          </cell>
        </row>
        <row r="621">
          <cell r="B621">
            <v>0</v>
          </cell>
          <cell r="D621" t="str">
            <v>클램프</v>
          </cell>
          <cell r="E621" t="str">
            <v>일반, 104mm</v>
          </cell>
          <cell r="F621">
            <v>1.05</v>
          </cell>
          <cell r="G621" t="str">
            <v>개</v>
          </cell>
          <cell r="H621">
            <v>581</v>
          </cell>
          <cell r="I621">
            <v>610</v>
          </cell>
        </row>
        <row r="622">
          <cell r="B622">
            <v>0</v>
          </cell>
          <cell r="D622" t="str">
            <v>커플링</v>
          </cell>
          <cell r="E622" t="str">
            <v>아연도금, 104mm</v>
          </cell>
          <cell r="F622">
            <v>0.43</v>
          </cell>
          <cell r="G622" t="str">
            <v>개</v>
          </cell>
          <cell r="H622">
            <v>6200</v>
          </cell>
          <cell r="I622">
            <v>2666</v>
          </cell>
        </row>
        <row r="623">
          <cell r="B623">
            <v>0</v>
          </cell>
          <cell r="D623" t="str">
            <v>2) 터파기</v>
          </cell>
          <cell r="E623" t="str">
            <v>풍화암</v>
          </cell>
          <cell r="F623">
            <v>0</v>
          </cell>
          <cell r="G623">
            <v>0</v>
          </cell>
          <cell r="H623">
            <v>0</v>
          </cell>
          <cell r="I623">
            <v>0</v>
          </cell>
        </row>
        <row r="624">
          <cell r="B624">
            <v>0</v>
          </cell>
          <cell r="D624" t="str">
            <v>경유 및 잡품비</v>
          </cell>
          <cell r="E624" t="str">
            <v>2열</v>
          </cell>
          <cell r="F624">
            <v>1</v>
          </cell>
          <cell r="G624" t="str">
            <v>식</v>
          </cell>
          <cell r="H624">
            <v>437</v>
          </cell>
          <cell r="I624">
            <v>437</v>
          </cell>
        </row>
        <row r="625">
          <cell r="B625">
            <v>0</v>
          </cell>
          <cell r="D625" t="str">
            <v>레미콘</v>
          </cell>
          <cell r="E625" t="str">
            <v>25-180-8</v>
          </cell>
          <cell r="F625">
            <v>0.17499999999999999</v>
          </cell>
          <cell r="G625" t="str">
            <v>㎥</v>
          </cell>
          <cell r="H625">
            <v>56200</v>
          </cell>
          <cell r="I625">
            <v>9835</v>
          </cell>
        </row>
        <row r="626">
          <cell r="B626">
            <v>0</v>
          </cell>
          <cell r="D626" t="str">
            <v>PP헌마대</v>
          </cell>
          <cell r="E626" t="str">
            <v>60 Ⅹ 100</v>
          </cell>
          <cell r="F626">
            <v>2</v>
          </cell>
          <cell r="G626" t="str">
            <v>개</v>
          </cell>
          <cell r="H626">
            <v>300</v>
          </cell>
          <cell r="I626">
            <v>600</v>
          </cell>
        </row>
        <row r="627">
          <cell r="B627">
            <v>0</v>
          </cell>
          <cell r="D627" t="str">
            <v>치즐(ROD)</v>
          </cell>
          <cell r="E627" t="str">
            <v>0.7㎥</v>
          </cell>
          <cell r="F627">
            <v>0.11</v>
          </cell>
          <cell r="G627" t="str">
            <v>본</v>
          </cell>
          <cell r="H627">
            <v>223000</v>
          </cell>
          <cell r="I627">
            <v>24530</v>
          </cell>
        </row>
        <row r="628">
          <cell r="B628" t="str">
            <v>24ⓐ</v>
          </cell>
          <cell r="D628" t="str">
            <v>소          계</v>
          </cell>
          <cell r="I628">
            <v>54649</v>
          </cell>
        </row>
        <row r="630">
          <cell r="D630" t="str">
            <v>나. 노무비</v>
          </cell>
          <cell r="E630">
            <v>0</v>
          </cell>
          <cell r="F630">
            <v>0</v>
          </cell>
          <cell r="G630">
            <v>0</v>
          </cell>
          <cell r="H630">
            <v>0</v>
          </cell>
          <cell r="I630">
            <v>0</v>
          </cell>
        </row>
        <row r="631">
          <cell r="B631" t="str">
            <v>24통신외선공</v>
          </cell>
          <cell r="D631" t="str">
            <v>통신외선공</v>
          </cell>
          <cell r="E631">
            <v>0</v>
          </cell>
          <cell r="F631">
            <v>0.03</v>
          </cell>
          <cell r="G631" t="str">
            <v>인</v>
          </cell>
          <cell r="H631">
            <v>184490</v>
          </cell>
          <cell r="I631">
            <v>5534</v>
          </cell>
        </row>
        <row r="632">
          <cell r="B632" t="str">
            <v>24보통인부</v>
          </cell>
          <cell r="D632" t="str">
            <v>보통인부</v>
          </cell>
          <cell r="E632">
            <v>0</v>
          </cell>
          <cell r="F632">
            <v>0.10799999999999998</v>
          </cell>
          <cell r="G632" t="str">
            <v>인</v>
          </cell>
          <cell r="H632">
            <v>83975</v>
          </cell>
          <cell r="I632">
            <v>9069</v>
          </cell>
        </row>
        <row r="633">
          <cell r="B633" t="str">
            <v>24건설기계운전사</v>
          </cell>
          <cell r="D633" t="str">
            <v>건설기계운전사</v>
          </cell>
          <cell r="E633">
            <v>0</v>
          </cell>
          <cell r="F633">
            <v>1</v>
          </cell>
          <cell r="G633" t="str">
            <v>식</v>
          </cell>
          <cell r="H633">
            <v>579</v>
          </cell>
          <cell r="I633">
            <v>579</v>
          </cell>
        </row>
        <row r="634">
          <cell r="B634" t="str">
            <v>24일반기계운전사</v>
          </cell>
          <cell r="D634" t="str">
            <v>일반기계운전사</v>
          </cell>
          <cell r="E634">
            <v>0</v>
          </cell>
          <cell r="F634">
            <v>1</v>
          </cell>
          <cell r="G634" t="str">
            <v>식</v>
          </cell>
          <cell r="H634">
            <v>312</v>
          </cell>
          <cell r="I634">
            <v>312</v>
          </cell>
        </row>
        <row r="635">
          <cell r="B635" t="str">
            <v>24콘크리트공</v>
          </cell>
          <cell r="D635" t="str">
            <v>콘크리트공</v>
          </cell>
          <cell r="E635">
            <v>0</v>
          </cell>
          <cell r="F635">
            <v>0.02</v>
          </cell>
          <cell r="G635" t="str">
            <v>인</v>
          </cell>
          <cell r="H635">
            <v>123616</v>
          </cell>
          <cell r="I635">
            <v>2472</v>
          </cell>
        </row>
        <row r="636">
          <cell r="B636" t="str">
            <v>24ⓑ</v>
          </cell>
          <cell r="D636" t="str">
            <v>소          계</v>
          </cell>
          <cell r="I636">
            <v>17966</v>
          </cell>
        </row>
        <row r="638">
          <cell r="D638" t="str">
            <v>다. 공구손료</v>
          </cell>
          <cell r="E638" t="str">
            <v>(관로부설)</v>
          </cell>
          <cell r="F638">
            <v>0</v>
          </cell>
          <cell r="G638">
            <v>0</v>
          </cell>
          <cell r="H638">
            <v>0</v>
          </cell>
          <cell r="I638">
            <v>0</v>
          </cell>
        </row>
        <row r="639">
          <cell r="D639" t="str">
            <v>통신외선공</v>
          </cell>
          <cell r="E639" t="str">
            <v>노무비의 3%</v>
          </cell>
          <cell r="F639">
            <v>1E-3</v>
          </cell>
          <cell r="G639" t="str">
            <v>인</v>
          </cell>
          <cell r="H639">
            <v>184490</v>
          </cell>
          <cell r="I639">
            <v>184</v>
          </cell>
        </row>
        <row r="640">
          <cell r="D640" t="str">
            <v>보통인부</v>
          </cell>
          <cell r="E640" t="str">
            <v>노무비의 3%</v>
          </cell>
          <cell r="F640">
            <v>2E-3</v>
          </cell>
          <cell r="G640" t="str">
            <v>인</v>
          </cell>
          <cell r="H640">
            <v>83975</v>
          </cell>
          <cell r="I640">
            <v>167</v>
          </cell>
        </row>
        <row r="641">
          <cell r="B641" t="str">
            <v>24ⓒ</v>
          </cell>
          <cell r="D641" t="str">
            <v>소          계</v>
          </cell>
          <cell r="I641">
            <v>351</v>
          </cell>
        </row>
        <row r="643">
          <cell r="B643">
            <v>0</v>
          </cell>
          <cell r="D643" t="str">
            <v>라. 기계경비</v>
          </cell>
          <cell r="E643">
            <v>0</v>
          </cell>
          <cell r="F643">
            <v>0</v>
          </cell>
          <cell r="G643">
            <v>0</v>
          </cell>
          <cell r="H643">
            <v>0</v>
          </cell>
        </row>
        <row r="644">
          <cell r="B644" t="str">
            <v>24기계경비</v>
          </cell>
          <cell r="D644" t="str">
            <v>기계경비</v>
          </cell>
          <cell r="E644">
            <v>0</v>
          </cell>
          <cell r="F644">
            <v>1</v>
          </cell>
          <cell r="G644" t="str">
            <v>식</v>
          </cell>
          <cell r="H644">
            <v>612</v>
          </cell>
          <cell r="I644">
            <v>612</v>
          </cell>
        </row>
        <row r="645">
          <cell r="B645" t="str">
            <v>24ⓓ</v>
          </cell>
          <cell r="D645" t="str">
            <v>소          계</v>
          </cell>
          <cell r="I645">
            <v>612</v>
          </cell>
        </row>
        <row r="658">
          <cell r="B658" t="str">
            <v>24합          계</v>
          </cell>
          <cell r="D658" t="str">
            <v>합          계</v>
          </cell>
          <cell r="I658">
            <v>73578</v>
          </cell>
        </row>
        <row r="659">
          <cell r="B659">
            <v>25</v>
          </cell>
          <cell r="C659">
            <v>25</v>
          </cell>
          <cell r="D659" t="str">
            <v>횡단전선관(깍기) 신설</v>
          </cell>
          <cell r="E659" t="str">
            <v>3층 PP관 ø100Ⅹ4열, 기계</v>
          </cell>
          <cell r="F659">
            <v>0</v>
          </cell>
          <cell r="G659" t="str">
            <v>m</v>
          </cell>
          <cell r="H659">
            <v>0</v>
          </cell>
        </row>
        <row r="660">
          <cell r="B660">
            <v>0</v>
          </cell>
          <cell r="D660" t="str">
            <v>가. 재료비</v>
          </cell>
          <cell r="E660">
            <v>0</v>
          </cell>
          <cell r="F660">
            <v>0</v>
          </cell>
          <cell r="G660">
            <v>0</v>
          </cell>
          <cell r="H660">
            <v>0</v>
          </cell>
        </row>
        <row r="661">
          <cell r="B661">
            <v>0</v>
          </cell>
          <cell r="D661" t="str">
            <v>1) 관로부설</v>
          </cell>
          <cell r="E661">
            <v>0</v>
          </cell>
          <cell r="F661">
            <v>0</v>
          </cell>
          <cell r="G661">
            <v>0</v>
          </cell>
          <cell r="H661">
            <v>0</v>
          </cell>
          <cell r="I661">
            <v>0</v>
          </cell>
        </row>
        <row r="662">
          <cell r="B662">
            <v>0</v>
          </cell>
          <cell r="D662" t="str">
            <v>3층 PP관</v>
          </cell>
          <cell r="E662" t="str">
            <v>100mm</v>
          </cell>
          <cell r="F662">
            <v>4.12</v>
          </cell>
          <cell r="G662" t="str">
            <v>m</v>
          </cell>
          <cell r="H662">
            <v>6930</v>
          </cell>
          <cell r="I662">
            <v>28551</v>
          </cell>
        </row>
        <row r="663">
          <cell r="B663">
            <v>0</v>
          </cell>
          <cell r="D663" t="str">
            <v>콘크리트못</v>
          </cell>
          <cell r="E663" t="str">
            <v>100mm</v>
          </cell>
          <cell r="F663">
            <v>1.05</v>
          </cell>
          <cell r="G663" t="str">
            <v>개</v>
          </cell>
          <cell r="H663">
            <v>31</v>
          </cell>
          <cell r="I663">
            <v>32</v>
          </cell>
        </row>
        <row r="664">
          <cell r="B664">
            <v>0</v>
          </cell>
          <cell r="D664" t="str">
            <v>C-channel</v>
          </cell>
          <cell r="E664" t="str">
            <v>41x41x2.6t</v>
          </cell>
          <cell r="F664">
            <v>0.42</v>
          </cell>
          <cell r="G664" t="str">
            <v>m</v>
          </cell>
          <cell r="H664">
            <v>5200</v>
          </cell>
          <cell r="I664">
            <v>2184</v>
          </cell>
        </row>
        <row r="665">
          <cell r="B665">
            <v>0</v>
          </cell>
          <cell r="D665" t="str">
            <v>클램프</v>
          </cell>
          <cell r="E665" t="str">
            <v>일반, 104mm</v>
          </cell>
          <cell r="F665">
            <v>2.11</v>
          </cell>
          <cell r="G665" t="str">
            <v>개</v>
          </cell>
          <cell r="H665">
            <v>581</v>
          </cell>
          <cell r="I665">
            <v>1225</v>
          </cell>
        </row>
        <row r="666">
          <cell r="B666">
            <v>0</v>
          </cell>
          <cell r="D666" t="str">
            <v>커플링</v>
          </cell>
          <cell r="E666" t="str">
            <v>아연도금, 104mm</v>
          </cell>
          <cell r="F666">
            <v>0.85</v>
          </cell>
          <cell r="G666" t="str">
            <v>개</v>
          </cell>
          <cell r="H666">
            <v>6200</v>
          </cell>
          <cell r="I666">
            <v>5270</v>
          </cell>
        </row>
        <row r="667">
          <cell r="B667">
            <v>0</v>
          </cell>
          <cell r="D667" t="str">
            <v>2) 터파기</v>
          </cell>
          <cell r="E667" t="str">
            <v>풍화암</v>
          </cell>
          <cell r="F667">
            <v>0</v>
          </cell>
          <cell r="G667">
            <v>0</v>
          </cell>
          <cell r="H667">
            <v>0</v>
          </cell>
          <cell r="I667">
            <v>0</v>
          </cell>
        </row>
        <row r="668">
          <cell r="B668">
            <v>0</v>
          </cell>
          <cell r="D668" t="str">
            <v>경유 및 잡품비</v>
          </cell>
          <cell r="E668" t="str">
            <v>4열</v>
          </cell>
          <cell r="F668">
            <v>1</v>
          </cell>
          <cell r="G668" t="str">
            <v>식</v>
          </cell>
          <cell r="H668">
            <v>582</v>
          </cell>
          <cell r="I668">
            <v>582</v>
          </cell>
        </row>
        <row r="669">
          <cell r="B669">
            <v>0</v>
          </cell>
          <cell r="D669" t="str">
            <v>레미콘</v>
          </cell>
          <cell r="E669" t="str">
            <v>25-180-8</v>
          </cell>
          <cell r="F669">
            <v>0.22</v>
          </cell>
          <cell r="G669" t="str">
            <v>㎥</v>
          </cell>
          <cell r="H669">
            <v>56200</v>
          </cell>
          <cell r="I669">
            <v>12364</v>
          </cell>
        </row>
        <row r="670">
          <cell r="B670">
            <v>0</v>
          </cell>
          <cell r="D670" t="str">
            <v>PP헌마대</v>
          </cell>
          <cell r="E670" t="str">
            <v>60 Ⅹ 100</v>
          </cell>
          <cell r="F670">
            <v>2</v>
          </cell>
          <cell r="G670" t="str">
            <v>개</v>
          </cell>
          <cell r="H670">
            <v>300</v>
          </cell>
          <cell r="I670">
            <v>600</v>
          </cell>
        </row>
        <row r="671">
          <cell r="B671">
            <v>0</v>
          </cell>
          <cell r="D671" t="str">
            <v>치즐(ROD)</v>
          </cell>
          <cell r="E671" t="str">
            <v>0.7㎥</v>
          </cell>
          <cell r="F671">
            <v>0.14000000000000001</v>
          </cell>
          <cell r="G671" t="str">
            <v>본</v>
          </cell>
          <cell r="H671">
            <v>223000</v>
          </cell>
          <cell r="I671">
            <v>31220</v>
          </cell>
        </row>
        <row r="672">
          <cell r="B672" t="str">
            <v>25ⓐ</v>
          </cell>
          <cell r="D672" t="str">
            <v>소          계</v>
          </cell>
          <cell r="I672">
            <v>82028</v>
          </cell>
        </row>
        <row r="674">
          <cell r="D674" t="str">
            <v>나. 노무비</v>
          </cell>
          <cell r="E674">
            <v>0</v>
          </cell>
          <cell r="F674">
            <v>0</v>
          </cell>
          <cell r="G674">
            <v>0</v>
          </cell>
          <cell r="H674">
            <v>0</v>
          </cell>
          <cell r="I674">
            <v>0</v>
          </cell>
        </row>
        <row r="675">
          <cell r="B675" t="str">
            <v>25통신외선공</v>
          </cell>
          <cell r="D675" t="str">
            <v>통신외선공</v>
          </cell>
          <cell r="E675">
            <v>0</v>
          </cell>
          <cell r="F675">
            <v>0.06</v>
          </cell>
          <cell r="G675" t="str">
            <v>인</v>
          </cell>
          <cell r="H675">
            <v>184490</v>
          </cell>
          <cell r="I675">
            <v>11069</v>
          </cell>
        </row>
        <row r="676">
          <cell r="B676" t="str">
            <v>25보통인부</v>
          </cell>
          <cell r="D676" t="str">
            <v>보통인부</v>
          </cell>
          <cell r="E676">
            <v>0</v>
          </cell>
          <cell r="F676">
            <v>0.215</v>
          </cell>
          <cell r="G676" t="str">
            <v>인</v>
          </cell>
          <cell r="H676">
            <v>83975</v>
          </cell>
          <cell r="I676">
            <v>18054</v>
          </cell>
        </row>
        <row r="677">
          <cell r="B677" t="str">
            <v>25건설기계운전사</v>
          </cell>
          <cell r="D677" t="str">
            <v>건설기계운전사</v>
          </cell>
          <cell r="E677">
            <v>0</v>
          </cell>
          <cell r="F677">
            <v>1</v>
          </cell>
          <cell r="G677" t="str">
            <v>식</v>
          </cell>
          <cell r="H677">
            <v>771</v>
          </cell>
          <cell r="I677">
            <v>771</v>
          </cell>
        </row>
        <row r="678">
          <cell r="B678" t="str">
            <v>25일반기계운전사</v>
          </cell>
          <cell r="D678" t="str">
            <v>일반기계운전사</v>
          </cell>
          <cell r="E678">
            <v>0</v>
          </cell>
          <cell r="F678">
            <v>1</v>
          </cell>
          <cell r="G678" t="str">
            <v>식</v>
          </cell>
          <cell r="H678">
            <v>416</v>
          </cell>
          <cell r="I678">
            <v>416</v>
          </cell>
        </row>
        <row r="679">
          <cell r="B679" t="str">
            <v>25콘크리트공</v>
          </cell>
          <cell r="D679" t="str">
            <v>콘크리트공</v>
          </cell>
          <cell r="E679">
            <v>0</v>
          </cell>
          <cell r="F679">
            <v>0.03</v>
          </cell>
          <cell r="G679" t="str">
            <v>인</v>
          </cell>
          <cell r="H679">
            <v>123616</v>
          </cell>
          <cell r="I679">
            <v>3708</v>
          </cell>
        </row>
        <row r="680">
          <cell r="B680" t="str">
            <v>25ⓑ</v>
          </cell>
          <cell r="D680" t="str">
            <v>소          계</v>
          </cell>
          <cell r="I680">
            <v>34018</v>
          </cell>
        </row>
        <row r="682">
          <cell r="D682" t="str">
            <v>다. 공구손료</v>
          </cell>
          <cell r="E682" t="str">
            <v>(관로부설)</v>
          </cell>
          <cell r="F682">
            <v>0</v>
          </cell>
          <cell r="G682">
            <v>0</v>
          </cell>
          <cell r="H682">
            <v>0</v>
          </cell>
          <cell r="I682">
            <v>0</v>
          </cell>
        </row>
        <row r="683">
          <cell r="D683" t="str">
            <v>통신외선공</v>
          </cell>
          <cell r="E683" t="str">
            <v>노무비의 3%</v>
          </cell>
          <cell r="F683">
            <v>2E-3</v>
          </cell>
          <cell r="G683" t="str">
            <v>인</v>
          </cell>
          <cell r="H683">
            <v>184490</v>
          </cell>
          <cell r="I683">
            <v>368</v>
          </cell>
        </row>
        <row r="684">
          <cell r="D684" t="str">
            <v>보통인부</v>
          </cell>
          <cell r="E684" t="str">
            <v>노무비의 3%</v>
          </cell>
          <cell r="F684">
            <v>5.0000000000000001E-3</v>
          </cell>
          <cell r="G684" t="str">
            <v>인</v>
          </cell>
          <cell r="H684">
            <v>83975</v>
          </cell>
          <cell r="I684">
            <v>419</v>
          </cell>
        </row>
        <row r="685">
          <cell r="B685" t="str">
            <v>25ⓒ</v>
          </cell>
          <cell r="D685" t="str">
            <v>소          계</v>
          </cell>
          <cell r="I685">
            <v>787</v>
          </cell>
        </row>
        <row r="687">
          <cell r="D687" t="str">
            <v>라. 기계경비</v>
          </cell>
          <cell r="E687">
            <v>0</v>
          </cell>
          <cell r="F687">
            <v>0</v>
          </cell>
          <cell r="G687">
            <v>0</v>
          </cell>
          <cell r="H687">
            <v>0</v>
          </cell>
        </row>
        <row r="688">
          <cell r="D688" t="str">
            <v>기계경비</v>
          </cell>
          <cell r="E688">
            <v>0</v>
          </cell>
          <cell r="F688">
            <v>1</v>
          </cell>
          <cell r="G688" t="str">
            <v>식</v>
          </cell>
          <cell r="H688">
            <v>817</v>
          </cell>
          <cell r="I688">
            <v>817</v>
          </cell>
        </row>
        <row r="689">
          <cell r="B689" t="str">
            <v>25ⓓ</v>
          </cell>
          <cell r="D689" t="str">
            <v>소          계</v>
          </cell>
          <cell r="I689">
            <v>817</v>
          </cell>
        </row>
        <row r="702">
          <cell r="B702" t="str">
            <v>25합          계</v>
          </cell>
          <cell r="D702" t="str">
            <v>합          계</v>
          </cell>
          <cell r="I702">
            <v>117650</v>
          </cell>
        </row>
        <row r="703">
          <cell r="B703">
            <v>26</v>
          </cell>
          <cell r="C703">
            <v>26</v>
          </cell>
          <cell r="D703" t="str">
            <v>횡단전선관(깍기) 신설</v>
          </cell>
          <cell r="E703" t="str">
            <v>3층 PP관 ø100Ⅹ5열, 기계</v>
          </cell>
          <cell r="F703">
            <v>0</v>
          </cell>
          <cell r="G703" t="str">
            <v>m</v>
          </cell>
          <cell r="H703">
            <v>0</v>
          </cell>
        </row>
        <row r="704">
          <cell r="B704">
            <v>0</v>
          </cell>
          <cell r="D704" t="str">
            <v>가. 재료비</v>
          </cell>
          <cell r="E704">
            <v>0</v>
          </cell>
          <cell r="F704">
            <v>0</v>
          </cell>
          <cell r="G704">
            <v>0</v>
          </cell>
          <cell r="H704">
            <v>0</v>
          </cell>
        </row>
        <row r="705">
          <cell r="B705">
            <v>0</v>
          </cell>
          <cell r="D705" t="str">
            <v>1) 관로부설</v>
          </cell>
          <cell r="E705">
            <v>0</v>
          </cell>
          <cell r="F705">
            <v>0</v>
          </cell>
          <cell r="G705">
            <v>0</v>
          </cell>
          <cell r="H705">
            <v>0</v>
          </cell>
          <cell r="I705">
            <v>0</v>
          </cell>
        </row>
        <row r="706">
          <cell r="B706">
            <v>0</v>
          </cell>
          <cell r="D706" t="str">
            <v>3층 PP관</v>
          </cell>
          <cell r="E706" t="str">
            <v>100mm</v>
          </cell>
          <cell r="F706">
            <v>5.15</v>
          </cell>
          <cell r="G706" t="str">
            <v>m</v>
          </cell>
          <cell r="H706">
            <v>6930</v>
          </cell>
          <cell r="I706">
            <v>35689</v>
          </cell>
        </row>
        <row r="707">
          <cell r="B707">
            <v>0</v>
          </cell>
          <cell r="D707" t="str">
            <v>콘크리트못</v>
          </cell>
          <cell r="E707" t="str">
            <v>100mm</v>
          </cell>
          <cell r="F707">
            <v>1.05</v>
          </cell>
          <cell r="G707" t="str">
            <v>개</v>
          </cell>
          <cell r="H707">
            <v>31</v>
          </cell>
          <cell r="I707">
            <v>32</v>
          </cell>
        </row>
        <row r="708">
          <cell r="B708">
            <v>0</v>
          </cell>
          <cell r="D708" t="str">
            <v>C-channel</v>
          </cell>
          <cell r="E708" t="str">
            <v>41x41x2.6t</v>
          </cell>
          <cell r="F708">
            <v>0.42</v>
          </cell>
          <cell r="G708" t="str">
            <v>m</v>
          </cell>
          <cell r="H708">
            <v>5200</v>
          </cell>
          <cell r="I708">
            <v>2184</v>
          </cell>
        </row>
        <row r="709">
          <cell r="B709">
            <v>0</v>
          </cell>
          <cell r="D709" t="str">
            <v>클램프</v>
          </cell>
          <cell r="E709" t="str">
            <v>일반, 104mm</v>
          </cell>
          <cell r="F709">
            <v>2.63</v>
          </cell>
          <cell r="G709" t="str">
            <v>개</v>
          </cell>
          <cell r="H709">
            <v>581</v>
          </cell>
          <cell r="I709">
            <v>1528</v>
          </cell>
        </row>
        <row r="710">
          <cell r="B710">
            <v>0</v>
          </cell>
          <cell r="D710" t="str">
            <v>커플링</v>
          </cell>
          <cell r="E710" t="str">
            <v>아연도금, 104mm</v>
          </cell>
          <cell r="F710">
            <v>1.06</v>
          </cell>
          <cell r="G710" t="str">
            <v>개</v>
          </cell>
          <cell r="H710">
            <v>6200</v>
          </cell>
          <cell r="I710">
            <v>6572</v>
          </cell>
        </row>
        <row r="711">
          <cell r="B711">
            <v>0</v>
          </cell>
          <cell r="D711" t="str">
            <v>2) 터파기</v>
          </cell>
          <cell r="E711" t="str">
            <v>풍화암</v>
          </cell>
          <cell r="F711">
            <v>0</v>
          </cell>
          <cell r="G711">
            <v>0</v>
          </cell>
          <cell r="H711">
            <v>0</v>
          </cell>
          <cell r="I711">
            <v>0</v>
          </cell>
        </row>
        <row r="712">
          <cell r="B712">
            <v>0</v>
          </cell>
          <cell r="D712" t="str">
            <v>경유 및 잡품비</v>
          </cell>
          <cell r="E712" t="str">
            <v>4열</v>
          </cell>
          <cell r="F712">
            <v>1</v>
          </cell>
          <cell r="G712" t="str">
            <v>식</v>
          </cell>
          <cell r="H712">
            <v>739</v>
          </cell>
          <cell r="I712">
            <v>739</v>
          </cell>
        </row>
        <row r="713">
          <cell r="B713">
            <v>0</v>
          </cell>
          <cell r="D713" t="str">
            <v>레미콘</v>
          </cell>
          <cell r="E713" t="str">
            <v>25-180-8</v>
          </cell>
          <cell r="F713">
            <v>0.28000000000000003</v>
          </cell>
          <cell r="G713" t="str">
            <v>㎥</v>
          </cell>
          <cell r="H713">
            <v>56200</v>
          </cell>
          <cell r="I713">
            <v>15736</v>
          </cell>
        </row>
        <row r="714">
          <cell r="B714">
            <v>0</v>
          </cell>
          <cell r="D714" t="str">
            <v>잡석</v>
          </cell>
          <cell r="E714" t="str">
            <v>25mm</v>
          </cell>
          <cell r="F714">
            <v>0.1</v>
          </cell>
          <cell r="G714" t="str">
            <v>㎥</v>
          </cell>
          <cell r="H714">
            <v>13000</v>
          </cell>
          <cell r="I714">
            <v>1300</v>
          </cell>
        </row>
        <row r="715">
          <cell r="B715">
            <v>0</v>
          </cell>
          <cell r="D715" t="str">
            <v>PP헌마대</v>
          </cell>
          <cell r="E715" t="str">
            <v>60 Ⅹ 100</v>
          </cell>
          <cell r="F715">
            <v>2</v>
          </cell>
          <cell r="G715" t="str">
            <v>개</v>
          </cell>
          <cell r="H715">
            <v>300</v>
          </cell>
          <cell r="I715">
            <v>600</v>
          </cell>
        </row>
        <row r="716">
          <cell r="B716" t="str">
            <v>26ⓐ</v>
          </cell>
          <cell r="D716" t="str">
            <v>소          계</v>
          </cell>
          <cell r="I716">
            <v>64380</v>
          </cell>
        </row>
        <row r="718">
          <cell r="D718" t="str">
            <v>나. 노무비</v>
          </cell>
          <cell r="E718">
            <v>0</v>
          </cell>
          <cell r="F718">
            <v>0</v>
          </cell>
          <cell r="G718">
            <v>0</v>
          </cell>
          <cell r="H718">
            <v>0</v>
          </cell>
          <cell r="I718">
            <v>0</v>
          </cell>
        </row>
        <row r="719">
          <cell r="B719" t="str">
            <v>26통신외선공</v>
          </cell>
          <cell r="D719" t="str">
            <v>통신외선공</v>
          </cell>
          <cell r="E719">
            <v>0</v>
          </cell>
          <cell r="F719">
            <v>7.0000000000000007E-2</v>
          </cell>
          <cell r="G719" t="str">
            <v>인</v>
          </cell>
          <cell r="H719">
            <v>184490</v>
          </cell>
          <cell r="I719">
            <v>12914</v>
          </cell>
        </row>
        <row r="720">
          <cell r="B720" t="str">
            <v>26보통인부</v>
          </cell>
          <cell r="D720" t="str">
            <v>보통인부</v>
          </cell>
          <cell r="E720">
            <v>0</v>
          </cell>
          <cell r="F720">
            <v>0.26499999999999996</v>
          </cell>
          <cell r="G720" t="str">
            <v>인</v>
          </cell>
          <cell r="H720">
            <v>83975</v>
          </cell>
          <cell r="I720">
            <v>22253</v>
          </cell>
        </row>
        <row r="721">
          <cell r="B721" t="str">
            <v>26건설기계운전사</v>
          </cell>
          <cell r="D721" t="str">
            <v>건설기계운전사</v>
          </cell>
          <cell r="E721">
            <v>0</v>
          </cell>
          <cell r="F721">
            <v>1</v>
          </cell>
          <cell r="G721" t="str">
            <v>식</v>
          </cell>
          <cell r="H721">
            <v>771</v>
          </cell>
          <cell r="I721">
            <v>771</v>
          </cell>
        </row>
        <row r="722">
          <cell r="B722" t="str">
            <v>26일반기계운전사</v>
          </cell>
          <cell r="D722" t="str">
            <v>일반기계운전사</v>
          </cell>
          <cell r="E722">
            <v>0</v>
          </cell>
          <cell r="F722">
            <v>1</v>
          </cell>
          <cell r="G722" t="str">
            <v>식</v>
          </cell>
          <cell r="H722">
            <v>416</v>
          </cell>
          <cell r="I722">
            <v>416</v>
          </cell>
        </row>
        <row r="723">
          <cell r="B723" t="str">
            <v>26콘크리트공</v>
          </cell>
          <cell r="D723" t="str">
            <v>콘크리트공</v>
          </cell>
          <cell r="E723">
            <v>0</v>
          </cell>
          <cell r="F723">
            <v>0.03</v>
          </cell>
          <cell r="G723" t="str">
            <v>인</v>
          </cell>
          <cell r="H723">
            <v>123616</v>
          </cell>
          <cell r="I723">
            <v>3708</v>
          </cell>
        </row>
        <row r="724">
          <cell r="B724" t="str">
            <v>26ⓑ</v>
          </cell>
          <cell r="D724" t="str">
            <v>소          계</v>
          </cell>
          <cell r="I724">
            <v>40062</v>
          </cell>
        </row>
        <row r="726">
          <cell r="D726" t="str">
            <v>다. 공구손료</v>
          </cell>
          <cell r="E726" t="str">
            <v>(관로부설)</v>
          </cell>
          <cell r="F726">
            <v>0</v>
          </cell>
          <cell r="G726">
            <v>0</v>
          </cell>
          <cell r="H726">
            <v>0</v>
          </cell>
          <cell r="I726">
            <v>0</v>
          </cell>
        </row>
        <row r="727">
          <cell r="D727" t="str">
            <v>통신외선공</v>
          </cell>
          <cell r="E727" t="str">
            <v>노무비의 3%</v>
          </cell>
          <cell r="F727">
            <v>2E-3</v>
          </cell>
          <cell r="G727" t="str">
            <v>인</v>
          </cell>
          <cell r="H727">
            <v>184490</v>
          </cell>
          <cell r="I727">
            <v>368</v>
          </cell>
        </row>
        <row r="728">
          <cell r="D728" t="str">
            <v>보통인부</v>
          </cell>
          <cell r="E728" t="str">
            <v>노무비의 3%</v>
          </cell>
          <cell r="F728">
            <v>5.0000000000000001E-3</v>
          </cell>
          <cell r="G728" t="str">
            <v>인</v>
          </cell>
          <cell r="H728">
            <v>83975</v>
          </cell>
          <cell r="I728">
            <v>419</v>
          </cell>
        </row>
        <row r="729">
          <cell r="B729" t="str">
            <v>26ⓒ</v>
          </cell>
          <cell r="D729" t="str">
            <v>소          계</v>
          </cell>
          <cell r="I729">
            <v>787</v>
          </cell>
        </row>
        <row r="731">
          <cell r="D731" t="str">
            <v>라. 기계경비</v>
          </cell>
          <cell r="E731">
            <v>0</v>
          </cell>
          <cell r="F731">
            <v>0</v>
          </cell>
          <cell r="G731">
            <v>0</v>
          </cell>
          <cell r="H731">
            <v>0</v>
          </cell>
        </row>
        <row r="732">
          <cell r="D732" t="str">
            <v>기계경비</v>
          </cell>
          <cell r="E732">
            <v>0</v>
          </cell>
          <cell r="F732">
            <v>1</v>
          </cell>
          <cell r="G732" t="str">
            <v>식</v>
          </cell>
          <cell r="H732">
            <v>1035</v>
          </cell>
          <cell r="I732">
            <v>1035</v>
          </cell>
        </row>
        <row r="733">
          <cell r="B733" t="str">
            <v>26ⓓ</v>
          </cell>
          <cell r="D733" t="str">
            <v>소          계</v>
          </cell>
          <cell r="I733">
            <v>1035</v>
          </cell>
        </row>
        <row r="746">
          <cell r="B746" t="str">
            <v>26합          계</v>
          </cell>
          <cell r="D746" t="str">
            <v>합          계</v>
          </cell>
          <cell r="I746">
            <v>106264</v>
          </cell>
        </row>
        <row r="747">
          <cell r="B747">
            <v>27</v>
          </cell>
          <cell r="C747">
            <v>27</v>
          </cell>
          <cell r="D747" t="str">
            <v>횡단전선관(깍기) 신설</v>
          </cell>
          <cell r="E747" t="str">
            <v>3층 PP관 ø100Ⅹ6열, 기계</v>
          </cell>
          <cell r="F747">
            <v>0</v>
          </cell>
          <cell r="G747" t="str">
            <v>m</v>
          </cell>
          <cell r="H747">
            <v>0</v>
          </cell>
        </row>
        <row r="748">
          <cell r="B748">
            <v>0</v>
          </cell>
          <cell r="D748" t="str">
            <v>가. 재료비</v>
          </cell>
          <cell r="E748">
            <v>0</v>
          </cell>
          <cell r="F748">
            <v>0</v>
          </cell>
          <cell r="G748">
            <v>0</v>
          </cell>
          <cell r="H748">
            <v>0</v>
          </cell>
        </row>
        <row r="749">
          <cell r="B749">
            <v>0</v>
          </cell>
          <cell r="D749" t="str">
            <v>1) 관로부설</v>
          </cell>
          <cell r="E749">
            <v>0</v>
          </cell>
          <cell r="F749">
            <v>0</v>
          </cell>
          <cell r="G749">
            <v>0</v>
          </cell>
          <cell r="H749">
            <v>0</v>
          </cell>
          <cell r="I749">
            <v>0</v>
          </cell>
        </row>
        <row r="750">
          <cell r="B750">
            <v>0</v>
          </cell>
          <cell r="D750" t="str">
            <v>3층 PP관</v>
          </cell>
          <cell r="E750" t="str">
            <v>100mm</v>
          </cell>
          <cell r="F750">
            <v>6.18</v>
          </cell>
          <cell r="G750" t="str">
            <v>m</v>
          </cell>
          <cell r="H750">
            <v>6930</v>
          </cell>
          <cell r="I750">
            <v>42827</v>
          </cell>
        </row>
        <row r="751">
          <cell r="B751">
            <v>0</v>
          </cell>
          <cell r="D751" t="str">
            <v>콘크리트못</v>
          </cell>
          <cell r="E751" t="str">
            <v>100mm</v>
          </cell>
          <cell r="F751">
            <v>1.05</v>
          </cell>
          <cell r="G751" t="str">
            <v>개</v>
          </cell>
          <cell r="H751">
            <v>31</v>
          </cell>
          <cell r="I751">
            <v>32</v>
          </cell>
        </row>
        <row r="752">
          <cell r="B752">
            <v>0</v>
          </cell>
          <cell r="D752" t="str">
            <v>C-channel</v>
          </cell>
          <cell r="E752" t="str">
            <v>41x41x2.6t</v>
          </cell>
          <cell r="F752">
            <v>0.65</v>
          </cell>
          <cell r="G752" t="str">
            <v>m</v>
          </cell>
          <cell r="H752">
            <v>5200</v>
          </cell>
          <cell r="I752">
            <v>3380</v>
          </cell>
        </row>
        <row r="753">
          <cell r="B753">
            <v>0</v>
          </cell>
          <cell r="D753" t="str">
            <v>클램프</v>
          </cell>
          <cell r="E753" t="str">
            <v>일반, 104mm</v>
          </cell>
          <cell r="F753">
            <v>3.16</v>
          </cell>
          <cell r="G753" t="str">
            <v>개</v>
          </cell>
          <cell r="H753">
            <v>581</v>
          </cell>
          <cell r="I753">
            <v>1835</v>
          </cell>
        </row>
        <row r="754">
          <cell r="B754">
            <v>0</v>
          </cell>
          <cell r="D754" t="str">
            <v>커플링</v>
          </cell>
          <cell r="E754" t="str">
            <v>아연도금, 104mm</v>
          </cell>
          <cell r="F754">
            <v>1.28</v>
          </cell>
          <cell r="G754" t="str">
            <v>개</v>
          </cell>
          <cell r="H754">
            <v>6200</v>
          </cell>
          <cell r="I754">
            <v>7936</v>
          </cell>
        </row>
        <row r="755">
          <cell r="B755">
            <v>0</v>
          </cell>
          <cell r="D755" t="str">
            <v>2) 터파기</v>
          </cell>
          <cell r="E755" t="str">
            <v>풍화암</v>
          </cell>
          <cell r="F755">
            <v>0</v>
          </cell>
          <cell r="G755">
            <v>0</v>
          </cell>
          <cell r="H755">
            <v>0</v>
          </cell>
          <cell r="I755">
            <v>0</v>
          </cell>
        </row>
        <row r="756">
          <cell r="B756">
            <v>0</v>
          </cell>
          <cell r="D756" t="str">
            <v>경유 및 잡품비</v>
          </cell>
          <cell r="E756" t="str">
            <v>2열</v>
          </cell>
          <cell r="F756">
            <v>1</v>
          </cell>
          <cell r="G756" t="str">
            <v>식</v>
          </cell>
          <cell r="H756">
            <v>894</v>
          </cell>
          <cell r="I756">
            <v>894</v>
          </cell>
        </row>
        <row r="757">
          <cell r="B757">
            <v>0</v>
          </cell>
          <cell r="D757" t="str">
            <v>레미콘</v>
          </cell>
          <cell r="E757" t="str">
            <v>25-180-8</v>
          </cell>
          <cell r="F757">
            <v>0.34</v>
          </cell>
          <cell r="G757" t="str">
            <v>㎥</v>
          </cell>
          <cell r="H757">
            <v>56200</v>
          </cell>
          <cell r="I757">
            <v>19108</v>
          </cell>
        </row>
        <row r="758">
          <cell r="B758">
            <v>0</v>
          </cell>
          <cell r="D758" t="str">
            <v>잡석</v>
          </cell>
          <cell r="E758" t="str">
            <v>25mm</v>
          </cell>
          <cell r="F758">
            <v>0.12</v>
          </cell>
          <cell r="G758" t="str">
            <v>㎥</v>
          </cell>
          <cell r="H758">
            <v>13000</v>
          </cell>
          <cell r="I758">
            <v>1560</v>
          </cell>
        </row>
        <row r="759">
          <cell r="B759">
            <v>0</v>
          </cell>
          <cell r="D759" t="str">
            <v>PP헌마대</v>
          </cell>
          <cell r="E759" t="str">
            <v>60 Ⅹ 100</v>
          </cell>
          <cell r="F759">
            <v>2</v>
          </cell>
          <cell r="G759" t="str">
            <v>개</v>
          </cell>
          <cell r="H759">
            <v>300</v>
          </cell>
          <cell r="I759">
            <v>600</v>
          </cell>
        </row>
        <row r="760">
          <cell r="D760" t="str">
            <v>치즐(ROD)</v>
          </cell>
          <cell r="E760" t="str">
            <v>0.7㎥</v>
          </cell>
          <cell r="F760">
            <v>0.22</v>
          </cell>
          <cell r="G760" t="str">
            <v>본</v>
          </cell>
          <cell r="H760">
            <v>223000</v>
          </cell>
          <cell r="I760">
            <v>49060</v>
          </cell>
        </row>
        <row r="761">
          <cell r="B761" t="str">
            <v>27ⓐ</v>
          </cell>
          <cell r="D761" t="str">
            <v>소          계</v>
          </cell>
          <cell r="I761">
            <v>127232</v>
          </cell>
        </row>
        <row r="763">
          <cell r="D763" t="str">
            <v>나. 노무비</v>
          </cell>
          <cell r="E763">
            <v>0</v>
          </cell>
          <cell r="F763">
            <v>0</v>
          </cell>
          <cell r="G763">
            <v>0</v>
          </cell>
          <cell r="H763">
            <v>0</v>
          </cell>
          <cell r="I763">
            <v>0</v>
          </cell>
        </row>
        <row r="764">
          <cell r="B764" t="str">
            <v>27통신외선공</v>
          </cell>
          <cell r="D764" t="str">
            <v>통신외선공</v>
          </cell>
          <cell r="E764">
            <v>0</v>
          </cell>
          <cell r="F764">
            <v>0.08</v>
          </cell>
          <cell r="G764" t="str">
            <v>인</v>
          </cell>
          <cell r="H764">
            <v>184490</v>
          </cell>
          <cell r="I764">
            <v>14759</v>
          </cell>
        </row>
        <row r="765">
          <cell r="B765" t="str">
            <v>27보통인부</v>
          </cell>
          <cell r="D765" t="str">
            <v>보통인부</v>
          </cell>
          <cell r="E765">
            <v>0</v>
          </cell>
          <cell r="F765">
            <v>0.32400000000000001</v>
          </cell>
          <cell r="G765" t="str">
            <v>인</v>
          </cell>
          <cell r="H765">
            <v>83975</v>
          </cell>
          <cell r="I765">
            <v>27207</v>
          </cell>
        </row>
        <row r="766">
          <cell r="B766" t="str">
            <v>27건설기계운전사</v>
          </cell>
          <cell r="D766" t="str">
            <v>건설기계운전사</v>
          </cell>
          <cell r="E766">
            <v>0</v>
          </cell>
          <cell r="F766">
            <v>1</v>
          </cell>
          <cell r="G766" t="str">
            <v>식</v>
          </cell>
          <cell r="H766">
            <v>1184</v>
          </cell>
          <cell r="I766">
            <v>1184</v>
          </cell>
        </row>
        <row r="767">
          <cell r="B767" t="str">
            <v>27일반기계운전사</v>
          </cell>
          <cell r="D767" t="str">
            <v>일반기계운전사</v>
          </cell>
          <cell r="E767">
            <v>0</v>
          </cell>
          <cell r="F767">
            <v>1</v>
          </cell>
          <cell r="G767" t="str">
            <v>식</v>
          </cell>
          <cell r="H767">
            <v>640</v>
          </cell>
          <cell r="I767">
            <v>640</v>
          </cell>
        </row>
        <row r="768">
          <cell r="B768" t="str">
            <v>27콘크리트공</v>
          </cell>
          <cell r="D768" t="str">
            <v>콘크리트공</v>
          </cell>
          <cell r="E768">
            <v>0</v>
          </cell>
          <cell r="F768">
            <v>0.04</v>
          </cell>
          <cell r="G768" t="str">
            <v>인</v>
          </cell>
          <cell r="H768">
            <v>123616</v>
          </cell>
          <cell r="I768">
            <v>4944</v>
          </cell>
        </row>
        <row r="769">
          <cell r="B769" t="str">
            <v>27ⓑ</v>
          </cell>
          <cell r="D769" t="str">
            <v>소          계</v>
          </cell>
          <cell r="I769">
            <v>48734</v>
          </cell>
        </row>
        <row r="771">
          <cell r="D771" t="str">
            <v>다. 공구손료</v>
          </cell>
          <cell r="E771" t="str">
            <v>(관로부설)</v>
          </cell>
          <cell r="F771">
            <v>0</v>
          </cell>
          <cell r="G771">
            <v>0</v>
          </cell>
          <cell r="H771">
            <v>0</v>
          </cell>
          <cell r="I771">
            <v>0</v>
          </cell>
        </row>
        <row r="772">
          <cell r="D772" t="str">
            <v>통신외선공</v>
          </cell>
          <cell r="E772" t="str">
            <v>노무비의 3%</v>
          </cell>
          <cell r="F772">
            <v>2E-3</v>
          </cell>
          <cell r="G772" t="str">
            <v>인</v>
          </cell>
          <cell r="H772">
            <v>184490</v>
          </cell>
          <cell r="I772">
            <v>368</v>
          </cell>
        </row>
        <row r="773">
          <cell r="D773" t="str">
            <v>보통인부</v>
          </cell>
          <cell r="E773" t="str">
            <v>노무비의 3%</v>
          </cell>
          <cell r="F773">
            <v>7.0000000000000001E-3</v>
          </cell>
          <cell r="G773" t="str">
            <v>인</v>
          </cell>
          <cell r="H773">
            <v>83975</v>
          </cell>
          <cell r="I773">
            <v>587</v>
          </cell>
        </row>
        <row r="774">
          <cell r="B774" t="str">
            <v>27ⓒ</v>
          </cell>
          <cell r="D774" t="str">
            <v>소          계</v>
          </cell>
          <cell r="I774">
            <v>955</v>
          </cell>
        </row>
        <row r="776">
          <cell r="D776" t="str">
            <v>라. 기계경비</v>
          </cell>
          <cell r="E776">
            <v>0</v>
          </cell>
          <cell r="F776">
            <v>0</v>
          </cell>
          <cell r="G776">
            <v>0</v>
          </cell>
          <cell r="H776">
            <v>0</v>
          </cell>
        </row>
        <row r="777">
          <cell r="D777" t="str">
            <v>기계경비</v>
          </cell>
          <cell r="E777">
            <v>0</v>
          </cell>
          <cell r="F777">
            <v>1</v>
          </cell>
          <cell r="G777" t="str">
            <v>식</v>
          </cell>
          <cell r="H777">
            <v>1252</v>
          </cell>
          <cell r="I777">
            <v>1252</v>
          </cell>
        </row>
        <row r="778">
          <cell r="B778" t="str">
            <v>27ⓓ</v>
          </cell>
          <cell r="D778" t="str">
            <v>소          계</v>
          </cell>
          <cell r="I778">
            <v>1252</v>
          </cell>
        </row>
        <row r="790">
          <cell r="B790" t="str">
            <v>27합          계</v>
          </cell>
          <cell r="D790" t="str">
            <v>합          계</v>
          </cell>
          <cell r="I790">
            <v>178173</v>
          </cell>
        </row>
        <row r="791">
          <cell r="B791">
            <v>28</v>
          </cell>
          <cell r="C791">
            <v>28</v>
          </cell>
          <cell r="D791" t="str">
            <v>횡단전선관(깍기) 신설</v>
          </cell>
          <cell r="E791" t="str">
            <v>3층 PP관 ø100Ⅹ7열, 기계</v>
          </cell>
          <cell r="F791">
            <v>0</v>
          </cell>
          <cell r="G791" t="str">
            <v>m</v>
          </cell>
          <cell r="H791">
            <v>0</v>
          </cell>
        </row>
        <row r="792">
          <cell r="B792">
            <v>0</v>
          </cell>
          <cell r="D792" t="str">
            <v>가. 재료비</v>
          </cell>
          <cell r="E792">
            <v>0</v>
          </cell>
          <cell r="F792">
            <v>0</v>
          </cell>
          <cell r="G792">
            <v>0</v>
          </cell>
          <cell r="H792">
            <v>0</v>
          </cell>
        </row>
        <row r="793">
          <cell r="B793">
            <v>0</v>
          </cell>
          <cell r="D793" t="str">
            <v>1) 관로부설</v>
          </cell>
          <cell r="E793">
            <v>0</v>
          </cell>
          <cell r="F793">
            <v>0</v>
          </cell>
          <cell r="G793">
            <v>0</v>
          </cell>
          <cell r="H793">
            <v>0</v>
          </cell>
          <cell r="I793">
            <v>0</v>
          </cell>
        </row>
        <row r="794">
          <cell r="B794">
            <v>0</v>
          </cell>
          <cell r="D794" t="str">
            <v>3층 PP관</v>
          </cell>
          <cell r="E794" t="str">
            <v>100mm</v>
          </cell>
          <cell r="F794">
            <v>7.21</v>
          </cell>
          <cell r="G794" t="str">
            <v>m</v>
          </cell>
          <cell r="H794">
            <v>6930</v>
          </cell>
          <cell r="I794">
            <v>49965</v>
          </cell>
        </row>
        <row r="795">
          <cell r="B795">
            <v>0</v>
          </cell>
          <cell r="D795" t="str">
            <v>콘크리트못</v>
          </cell>
          <cell r="E795" t="str">
            <v>100mm</v>
          </cell>
          <cell r="F795">
            <v>1.05</v>
          </cell>
          <cell r="G795" t="str">
            <v>개</v>
          </cell>
          <cell r="H795">
            <v>31</v>
          </cell>
          <cell r="I795">
            <v>32</v>
          </cell>
        </row>
        <row r="796">
          <cell r="B796">
            <v>0</v>
          </cell>
          <cell r="D796" t="str">
            <v>C-channel</v>
          </cell>
          <cell r="E796" t="str">
            <v>41x41x2.6t</v>
          </cell>
          <cell r="F796">
            <v>0.76</v>
          </cell>
          <cell r="G796" t="str">
            <v>m</v>
          </cell>
          <cell r="H796">
            <v>5200</v>
          </cell>
          <cell r="I796">
            <v>3952</v>
          </cell>
        </row>
        <row r="797">
          <cell r="B797">
            <v>0</v>
          </cell>
          <cell r="D797" t="str">
            <v>클램프</v>
          </cell>
          <cell r="E797" t="str">
            <v>일반, 104mm</v>
          </cell>
          <cell r="F797">
            <v>3.68</v>
          </cell>
          <cell r="G797" t="str">
            <v>개</v>
          </cell>
          <cell r="H797">
            <v>581</v>
          </cell>
          <cell r="I797">
            <v>2138</v>
          </cell>
        </row>
        <row r="798">
          <cell r="B798">
            <v>0</v>
          </cell>
          <cell r="D798" t="str">
            <v>커플링</v>
          </cell>
          <cell r="E798" t="str">
            <v>아연도금, 104mm</v>
          </cell>
          <cell r="F798">
            <v>1.49</v>
          </cell>
          <cell r="G798" t="str">
            <v>개</v>
          </cell>
          <cell r="H798">
            <v>6200</v>
          </cell>
          <cell r="I798">
            <v>9238</v>
          </cell>
        </row>
        <row r="799">
          <cell r="B799">
            <v>0</v>
          </cell>
          <cell r="D799" t="str">
            <v>2) 터파기</v>
          </cell>
          <cell r="E799" t="str">
            <v>풍화암</v>
          </cell>
          <cell r="F799">
            <v>0</v>
          </cell>
          <cell r="G799">
            <v>0</v>
          </cell>
          <cell r="H799">
            <v>0</v>
          </cell>
          <cell r="I799">
            <v>0</v>
          </cell>
        </row>
        <row r="800">
          <cell r="B800">
            <v>0</v>
          </cell>
          <cell r="D800" t="str">
            <v>경유 및 잡품비</v>
          </cell>
          <cell r="E800" t="str">
            <v>2열</v>
          </cell>
          <cell r="F800">
            <v>1</v>
          </cell>
          <cell r="G800" t="str">
            <v>식</v>
          </cell>
          <cell r="H800">
            <v>1051</v>
          </cell>
          <cell r="I800">
            <v>1051</v>
          </cell>
        </row>
        <row r="801">
          <cell r="B801">
            <v>0</v>
          </cell>
          <cell r="D801" t="str">
            <v>레미콘</v>
          </cell>
          <cell r="E801" t="str">
            <v>25-180-8</v>
          </cell>
          <cell r="F801">
            <v>0.41</v>
          </cell>
          <cell r="G801" t="str">
            <v>㎥</v>
          </cell>
          <cell r="H801">
            <v>56200</v>
          </cell>
          <cell r="I801">
            <v>23042</v>
          </cell>
        </row>
        <row r="802">
          <cell r="B802">
            <v>0</v>
          </cell>
          <cell r="D802" t="str">
            <v>잡석</v>
          </cell>
          <cell r="E802" t="str">
            <v>25mm</v>
          </cell>
          <cell r="F802">
            <v>0.14000000000000001</v>
          </cell>
          <cell r="G802" t="str">
            <v>㎥</v>
          </cell>
          <cell r="H802">
            <v>13000</v>
          </cell>
          <cell r="I802">
            <v>1820</v>
          </cell>
        </row>
        <row r="803">
          <cell r="B803">
            <v>0</v>
          </cell>
          <cell r="D803" t="str">
            <v>PP헌마대</v>
          </cell>
          <cell r="E803" t="str">
            <v>60 Ⅹ 100</v>
          </cell>
          <cell r="F803">
            <v>2</v>
          </cell>
          <cell r="G803" t="str">
            <v>개</v>
          </cell>
          <cell r="H803">
            <v>300</v>
          </cell>
          <cell r="I803">
            <v>600</v>
          </cell>
        </row>
        <row r="804">
          <cell r="D804" t="str">
            <v>치즐(ROD)</v>
          </cell>
          <cell r="E804" t="str">
            <v>0.7㎥</v>
          </cell>
          <cell r="F804">
            <v>0.26</v>
          </cell>
          <cell r="G804" t="str">
            <v>본</v>
          </cell>
          <cell r="H804">
            <v>223000</v>
          </cell>
          <cell r="I804">
            <v>57980</v>
          </cell>
        </row>
        <row r="805">
          <cell r="B805" t="str">
            <v>28ⓐ</v>
          </cell>
          <cell r="D805" t="str">
            <v>소          계</v>
          </cell>
          <cell r="I805">
            <v>149818</v>
          </cell>
        </row>
        <row r="807">
          <cell r="D807" t="str">
            <v>나. 노무비</v>
          </cell>
          <cell r="E807">
            <v>0</v>
          </cell>
          <cell r="F807">
            <v>0</v>
          </cell>
          <cell r="G807">
            <v>0</v>
          </cell>
          <cell r="H807">
            <v>0</v>
          </cell>
          <cell r="I807">
            <v>0</v>
          </cell>
        </row>
        <row r="808">
          <cell r="B808" t="str">
            <v>28통신외선공</v>
          </cell>
          <cell r="D808" t="str">
            <v>통신외선공</v>
          </cell>
          <cell r="E808">
            <v>0</v>
          </cell>
          <cell r="F808">
            <v>0.1</v>
          </cell>
          <cell r="G808" t="str">
            <v>인</v>
          </cell>
          <cell r="H808">
            <v>184490</v>
          </cell>
          <cell r="I808">
            <v>18449</v>
          </cell>
        </row>
        <row r="809">
          <cell r="B809" t="str">
            <v>28보통인부</v>
          </cell>
          <cell r="D809" t="str">
            <v>보통인부</v>
          </cell>
          <cell r="E809">
            <v>0</v>
          </cell>
          <cell r="F809">
            <v>0.36600000000000005</v>
          </cell>
          <cell r="G809" t="str">
            <v>인</v>
          </cell>
          <cell r="H809">
            <v>83975</v>
          </cell>
          <cell r="I809">
            <v>30734</v>
          </cell>
        </row>
        <row r="810">
          <cell r="B810" t="str">
            <v>28건설기계운전사</v>
          </cell>
          <cell r="D810" t="str">
            <v>건설기계운전사</v>
          </cell>
          <cell r="E810">
            <v>0</v>
          </cell>
          <cell r="F810">
            <v>1</v>
          </cell>
          <cell r="G810" t="str">
            <v>식</v>
          </cell>
          <cell r="H810">
            <v>1389</v>
          </cell>
          <cell r="I810">
            <v>1389</v>
          </cell>
        </row>
        <row r="811">
          <cell r="B811" t="str">
            <v>28일반기계운전사</v>
          </cell>
          <cell r="D811" t="str">
            <v>일반기계운전사</v>
          </cell>
          <cell r="E811">
            <v>0</v>
          </cell>
          <cell r="F811">
            <v>1</v>
          </cell>
          <cell r="G811" t="str">
            <v>식</v>
          </cell>
          <cell r="H811">
            <v>749</v>
          </cell>
          <cell r="I811">
            <v>749</v>
          </cell>
        </row>
        <row r="812">
          <cell r="B812" t="str">
            <v>28콘크리트공</v>
          </cell>
          <cell r="D812" t="str">
            <v>콘크리트공</v>
          </cell>
          <cell r="E812">
            <v>0</v>
          </cell>
          <cell r="F812">
            <v>0.05</v>
          </cell>
          <cell r="G812" t="str">
            <v>인</v>
          </cell>
          <cell r="H812">
            <v>123616</v>
          </cell>
          <cell r="I812">
            <v>6180</v>
          </cell>
        </row>
        <row r="813">
          <cell r="B813" t="str">
            <v>28ⓑ</v>
          </cell>
          <cell r="D813" t="str">
            <v>소          계</v>
          </cell>
          <cell r="I813">
            <v>57501</v>
          </cell>
        </row>
        <row r="815">
          <cell r="D815" t="str">
            <v>다. 공구손료</v>
          </cell>
          <cell r="E815" t="str">
            <v>(관로부설)</v>
          </cell>
          <cell r="F815">
            <v>0</v>
          </cell>
          <cell r="G815">
            <v>0</v>
          </cell>
          <cell r="H815">
            <v>0</v>
          </cell>
          <cell r="I815">
            <v>0</v>
          </cell>
        </row>
        <row r="816">
          <cell r="D816" t="str">
            <v>통신외선공</v>
          </cell>
          <cell r="E816" t="str">
            <v>노무비의 3%</v>
          </cell>
          <cell r="F816">
            <v>3.0000000000000001E-3</v>
          </cell>
          <cell r="G816" t="str">
            <v>인</v>
          </cell>
          <cell r="H816">
            <v>184490</v>
          </cell>
          <cell r="I816">
            <v>553</v>
          </cell>
        </row>
        <row r="817">
          <cell r="D817" t="str">
            <v>보통인부</v>
          </cell>
          <cell r="E817" t="str">
            <v>노무비의 3%</v>
          </cell>
          <cell r="F817">
            <v>8.0000000000000002E-3</v>
          </cell>
          <cell r="G817" t="str">
            <v>인</v>
          </cell>
          <cell r="H817">
            <v>83975</v>
          </cell>
          <cell r="I817">
            <v>671</v>
          </cell>
        </row>
        <row r="818">
          <cell r="B818" t="str">
            <v>28ⓒ</v>
          </cell>
          <cell r="D818" t="str">
            <v>소          계</v>
          </cell>
          <cell r="I818">
            <v>1224</v>
          </cell>
        </row>
        <row r="820">
          <cell r="D820" t="str">
            <v>라. 기계경비</v>
          </cell>
          <cell r="E820">
            <v>0</v>
          </cell>
          <cell r="F820">
            <v>0</v>
          </cell>
          <cell r="G820">
            <v>0</v>
          </cell>
          <cell r="H820">
            <v>0</v>
          </cell>
        </row>
        <row r="821">
          <cell r="D821" t="str">
            <v>기계경비</v>
          </cell>
          <cell r="E821">
            <v>0</v>
          </cell>
          <cell r="F821">
            <v>1</v>
          </cell>
          <cell r="G821" t="str">
            <v>식</v>
          </cell>
          <cell r="H821">
            <v>1472</v>
          </cell>
          <cell r="I821">
            <v>1472</v>
          </cell>
        </row>
        <row r="822">
          <cell r="B822" t="str">
            <v>28ⓓ</v>
          </cell>
          <cell r="D822" t="str">
            <v>소          계</v>
          </cell>
          <cell r="I822">
            <v>1472</v>
          </cell>
        </row>
        <row r="834">
          <cell r="B834" t="str">
            <v>28합          계</v>
          </cell>
          <cell r="D834" t="str">
            <v>합          계</v>
          </cell>
          <cell r="I834">
            <v>210015</v>
          </cell>
        </row>
        <row r="835">
          <cell r="B835">
            <v>29</v>
          </cell>
          <cell r="C835">
            <v>29</v>
          </cell>
          <cell r="D835" t="str">
            <v>핸드홀 설치</v>
          </cell>
          <cell r="E835" t="str">
            <v>H-S(F)</v>
          </cell>
          <cell r="F835">
            <v>0</v>
          </cell>
          <cell r="G835" t="str">
            <v>기</v>
          </cell>
          <cell r="H835">
            <v>0</v>
          </cell>
        </row>
        <row r="836">
          <cell r="B836">
            <v>0</v>
          </cell>
          <cell r="D836" t="str">
            <v>가. 재료비</v>
          </cell>
          <cell r="E836">
            <v>0</v>
          </cell>
          <cell r="F836">
            <v>0</v>
          </cell>
          <cell r="G836">
            <v>0</v>
          </cell>
          <cell r="H836">
            <v>0</v>
          </cell>
        </row>
        <row r="837">
          <cell r="B837">
            <v>0</v>
          </cell>
          <cell r="D837" t="str">
            <v>경유 및 잡품비</v>
          </cell>
          <cell r="E837" t="str">
            <v>핸드홀 H-S(F)</v>
          </cell>
          <cell r="F837">
            <v>1</v>
          </cell>
          <cell r="G837" t="str">
            <v>식</v>
          </cell>
          <cell r="H837">
            <v>3904</v>
          </cell>
          <cell r="I837">
            <v>3904</v>
          </cell>
        </row>
        <row r="838">
          <cell r="B838">
            <v>0</v>
          </cell>
          <cell r="D838" t="str">
            <v>잡석</v>
          </cell>
          <cell r="E838" t="str">
            <v>25mm</v>
          </cell>
          <cell r="F838">
            <v>0.34</v>
          </cell>
          <cell r="G838" t="str">
            <v>㎥</v>
          </cell>
          <cell r="H838">
            <v>13000</v>
          </cell>
          <cell r="I838">
            <v>4420</v>
          </cell>
        </row>
        <row r="839">
          <cell r="B839">
            <v>0</v>
          </cell>
          <cell r="D839" t="str">
            <v>레미콘</v>
          </cell>
          <cell r="E839" t="str">
            <v>25-180-8</v>
          </cell>
          <cell r="F839">
            <v>0.17</v>
          </cell>
          <cell r="G839" t="str">
            <v>㎥</v>
          </cell>
          <cell r="H839">
            <v>56200</v>
          </cell>
          <cell r="I839">
            <v>9554</v>
          </cell>
        </row>
        <row r="840">
          <cell r="B840">
            <v>0</v>
          </cell>
          <cell r="D840" t="str">
            <v>레미콘</v>
          </cell>
          <cell r="E840" t="str">
            <v>25-180-8</v>
          </cell>
          <cell r="F840">
            <v>1.68</v>
          </cell>
          <cell r="G840" t="str">
            <v>㎥</v>
          </cell>
          <cell r="H840">
            <v>56200</v>
          </cell>
          <cell r="I840">
            <v>94416</v>
          </cell>
        </row>
        <row r="841">
          <cell r="B841">
            <v>0</v>
          </cell>
          <cell r="D841" t="str">
            <v>합판</v>
          </cell>
          <cell r="E841" t="str">
            <v>12T 1.22*2.44</v>
          </cell>
          <cell r="F841">
            <v>6.29</v>
          </cell>
          <cell r="G841" t="str">
            <v>㎡</v>
          </cell>
          <cell r="H841">
            <v>26200</v>
          </cell>
          <cell r="I841">
            <v>164798</v>
          </cell>
        </row>
        <row r="842">
          <cell r="B842">
            <v>0</v>
          </cell>
          <cell r="D842" t="str">
            <v>각재</v>
          </cell>
          <cell r="E842" t="str">
            <v>외송</v>
          </cell>
          <cell r="F842">
            <v>0.23</v>
          </cell>
          <cell r="G842" t="str">
            <v>㎥</v>
          </cell>
          <cell r="H842">
            <v>1400</v>
          </cell>
          <cell r="I842">
            <v>322</v>
          </cell>
        </row>
        <row r="843">
          <cell r="B843">
            <v>0</v>
          </cell>
          <cell r="D843" t="str">
            <v>철못</v>
          </cell>
          <cell r="E843" t="str">
            <v>N 100</v>
          </cell>
          <cell r="F843">
            <v>1.22</v>
          </cell>
          <cell r="G843" t="str">
            <v>kg</v>
          </cell>
          <cell r="H843">
            <v>1085</v>
          </cell>
          <cell r="I843">
            <v>1323</v>
          </cell>
        </row>
        <row r="844">
          <cell r="B844">
            <v>0</v>
          </cell>
          <cell r="D844" t="str">
            <v>철선</v>
          </cell>
          <cell r="E844" t="str">
            <v>#8 4.0㎜</v>
          </cell>
          <cell r="F844">
            <v>1.77</v>
          </cell>
          <cell r="G844" t="str">
            <v>㎏</v>
          </cell>
          <cell r="H844">
            <v>1250</v>
          </cell>
          <cell r="I844">
            <v>2212</v>
          </cell>
        </row>
        <row r="845">
          <cell r="B845">
            <v>0</v>
          </cell>
          <cell r="D845" t="str">
            <v>박리제</v>
          </cell>
          <cell r="E845" t="str">
            <v>유성</v>
          </cell>
          <cell r="F845">
            <v>1.1599999999999999</v>
          </cell>
          <cell r="G845" t="str">
            <v>ℓ</v>
          </cell>
          <cell r="H845">
            <v>3000</v>
          </cell>
          <cell r="I845">
            <v>3480</v>
          </cell>
        </row>
        <row r="846">
          <cell r="B846">
            <v>0</v>
          </cell>
          <cell r="D846" t="str">
            <v>철근</v>
          </cell>
          <cell r="E846" t="str">
            <v>D13</v>
          </cell>
          <cell r="F846">
            <v>0.216</v>
          </cell>
          <cell r="G846" t="str">
            <v>ton</v>
          </cell>
          <cell r="H846">
            <v>701000</v>
          </cell>
          <cell r="I846">
            <v>151416</v>
          </cell>
        </row>
        <row r="847">
          <cell r="B847">
            <v>0</v>
          </cell>
          <cell r="D847" t="str">
            <v>결속선</v>
          </cell>
          <cell r="E847" t="str">
            <v>#20</v>
          </cell>
          <cell r="F847">
            <v>1.05</v>
          </cell>
          <cell r="G847" t="str">
            <v>kg</v>
          </cell>
          <cell r="H847">
            <v>1530</v>
          </cell>
          <cell r="I847">
            <v>1606</v>
          </cell>
        </row>
        <row r="848">
          <cell r="B848">
            <v>0</v>
          </cell>
          <cell r="D848" t="str">
            <v>관로구</v>
          </cell>
          <cell r="E848" t="str">
            <v>방수형, 50mm</v>
          </cell>
          <cell r="F848">
            <v>4</v>
          </cell>
          <cell r="G848" t="str">
            <v>개</v>
          </cell>
          <cell r="H848">
            <v>23800</v>
          </cell>
          <cell r="I848">
            <v>95200</v>
          </cell>
        </row>
        <row r="849">
          <cell r="B849">
            <v>0</v>
          </cell>
          <cell r="D849" t="str">
            <v>관로구</v>
          </cell>
          <cell r="E849" t="str">
            <v>방수형, 100mm</v>
          </cell>
          <cell r="F849">
            <v>10</v>
          </cell>
          <cell r="G849" t="str">
            <v>개</v>
          </cell>
          <cell r="H849">
            <v>33000</v>
          </cell>
          <cell r="I849">
            <v>330000</v>
          </cell>
        </row>
        <row r="850">
          <cell r="B850">
            <v>0</v>
          </cell>
          <cell r="D850" t="str">
            <v>용접봉</v>
          </cell>
          <cell r="E850" t="str">
            <v>연강용</v>
          </cell>
          <cell r="F850">
            <v>2.3199999999999998</v>
          </cell>
          <cell r="G850" t="str">
            <v>kg</v>
          </cell>
          <cell r="H850">
            <v>2476</v>
          </cell>
          <cell r="I850">
            <v>5744</v>
          </cell>
        </row>
        <row r="851">
          <cell r="B851">
            <v>0</v>
          </cell>
          <cell r="D851" t="str">
            <v>아세틸렌</v>
          </cell>
          <cell r="E851" t="str">
            <v>98%, 용접용</v>
          </cell>
          <cell r="F851">
            <v>0.35</v>
          </cell>
          <cell r="G851" t="str">
            <v>kg</v>
          </cell>
          <cell r="H851">
            <v>9500</v>
          </cell>
          <cell r="I851">
            <v>3325</v>
          </cell>
        </row>
        <row r="852">
          <cell r="B852">
            <v>0</v>
          </cell>
          <cell r="D852" t="str">
            <v>산소</v>
          </cell>
          <cell r="E852" t="str">
            <v>용접용</v>
          </cell>
          <cell r="F852">
            <v>791.28</v>
          </cell>
          <cell r="G852" t="str">
            <v>ℓ</v>
          </cell>
          <cell r="H852">
            <v>430</v>
          </cell>
          <cell r="I852">
            <v>340250</v>
          </cell>
        </row>
        <row r="853">
          <cell r="B853">
            <v>0</v>
          </cell>
          <cell r="D853" t="str">
            <v>무늬강판</v>
          </cell>
          <cell r="E853" t="str">
            <v>4.5t</v>
          </cell>
          <cell r="F853">
            <v>0.13600000000000001</v>
          </cell>
          <cell r="G853" t="str">
            <v>ton</v>
          </cell>
          <cell r="H853">
            <v>1130000</v>
          </cell>
          <cell r="I853">
            <v>153680</v>
          </cell>
        </row>
        <row r="854">
          <cell r="B854">
            <v>0</v>
          </cell>
          <cell r="D854" t="str">
            <v>ㄱ형강</v>
          </cell>
          <cell r="E854" t="str">
            <v>50x50x6t</v>
          </cell>
          <cell r="F854">
            <v>2.1000000000000001E-2</v>
          </cell>
          <cell r="G854" t="str">
            <v>ton</v>
          </cell>
          <cell r="H854">
            <v>870000</v>
          </cell>
          <cell r="I854">
            <v>18270</v>
          </cell>
        </row>
        <row r="855">
          <cell r="B855">
            <v>0</v>
          </cell>
          <cell r="D855" t="str">
            <v>원형봉강</v>
          </cell>
          <cell r="E855" t="str">
            <v>D12</v>
          </cell>
          <cell r="F855">
            <v>3.0000000000000001E-3</v>
          </cell>
          <cell r="G855" t="str">
            <v>ton</v>
          </cell>
          <cell r="H855">
            <v>920000</v>
          </cell>
          <cell r="I855">
            <v>2760</v>
          </cell>
        </row>
        <row r="856">
          <cell r="B856">
            <v>0</v>
          </cell>
          <cell r="D856" t="str">
            <v>원형봉강</v>
          </cell>
          <cell r="E856" t="str">
            <v>D20</v>
          </cell>
          <cell r="F856">
            <v>2E-3</v>
          </cell>
          <cell r="G856" t="str">
            <v>ton</v>
          </cell>
          <cell r="H856">
            <v>920000</v>
          </cell>
          <cell r="I856">
            <v>1840</v>
          </cell>
        </row>
        <row r="857">
          <cell r="B857">
            <v>0</v>
          </cell>
          <cell r="D857" t="str">
            <v>체인</v>
          </cell>
          <cell r="E857" t="str">
            <v>8Φ</v>
          </cell>
          <cell r="F857">
            <v>3</v>
          </cell>
          <cell r="G857" t="str">
            <v>m</v>
          </cell>
          <cell r="H857">
            <v>4140</v>
          </cell>
          <cell r="I857">
            <v>12420</v>
          </cell>
        </row>
        <row r="858">
          <cell r="B858">
            <v>0</v>
          </cell>
          <cell r="D858" t="str">
            <v>거름망</v>
          </cell>
          <cell r="E858" t="str">
            <v>핸드홀배수구용(Φ100)</v>
          </cell>
          <cell r="F858">
            <v>1</v>
          </cell>
          <cell r="G858" t="str">
            <v>개</v>
          </cell>
          <cell r="H858">
            <v>12410</v>
          </cell>
          <cell r="I858">
            <v>12410</v>
          </cell>
        </row>
        <row r="859">
          <cell r="B859">
            <v>0</v>
          </cell>
          <cell r="D859" t="str">
            <v>아연도금물</v>
          </cell>
          <cell r="E859" t="str">
            <v>용융아연</v>
          </cell>
          <cell r="F859">
            <v>147.76</v>
          </cell>
          <cell r="G859" t="str">
            <v>kg</v>
          </cell>
          <cell r="H859">
            <v>700</v>
          </cell>
          <cell r="I859">
            <v>103432</v>
          </cell>
        </row>
        <row r="860">
          <cell r="B860">
            <v>0</v>
          </cell>
          <cell r="D860" t="str">
            <v>저압</v>
          </cell>
          <cell r="E860" t="str">
            <v>일반용(갑)</v>
          </cell>
          <cell r="F860">
            <v>0.14799999999999999</v>
          </cell>
          <cell r="G860" t="str">
            <v>kWh</v>
          </cell>
          <cell r="H860">
            <v>5990</v>
          </cell>
          <cell r="I860">
            <v>886</v>
          </cell>
        </row>
        <row r="861">
          <cell r="B861">
            <v>0</v>
          </cell>
          <cell r="D861" t="str">
            <v>방수재</v>
          </cell>
          <cell r="E861" t="str">
            <v>침투성</v>
          </cell>
          <cell r="F861">
            <v>6.319</v>
          </cell>
          <cell r="G861" t="str">
            <v>ℓ당</v>
          </cell>
          <cell r="H861">
            <v>14000</v>
          </cell>
          <cell r="I861">
            <v>88466</v>
          </cell>
        </row>
        <row r="862">
          <cell r="B862">
            <v>0</v>
          </cell>
          <cell r="D862" t="str">
            <v>공업용수</v>
          </cell>
          <cell r="E862">
            <v>0</v>
          </cell>
          <cell r="F862">
            <v>25.277999999999999</v>
          </cell>
          <cell r="G862" t="str">
            <v>ℓ당</v>
          </cell>
          <cell r="H862">
            <v>0.14499999999999999</v>
          </cell>
          <cell r="I862">
            <v>3</v>
          </cell>
        </row>
        <row r="863">
          <cell r="B863" t="str">
            <v>29ⓐ</v>
          </cell>
          <cell r="D863" t="str">
            <v>소          계</v>
          </cell>
          <cell r="I863">
            <v>1606137</v>
          </cell>
        </row>
        <row r="865">
          <cell r="B865">
            <v>0</v>
          </cell>
          <cell r="D865" t="str">
            <v>나. 노무비</v>
          </cell>
          <cell r="E865">
            <v>0</v>
          </cell>
          <cell r="F865">
            <v>0</v>
          </cell>
          <cell r="G865">
            <v>0</v>
          </cell>
          <cell r="H865">
            <v>0</v>
          </cell>
        </row>
        <row r="866">
          <cell r="B866" t="str">
            <v>29건설기계운전사</v>
          </cell>
          <cell r="D866" t="str">
            <v>건설기계운전사</v>
          </cell>
          <cell r="E866" t="str">
            <v xml:space="preserve"> 기계 80%</v>
          </cell>
          <cell r="F866">
            <v>1</v>
          </cell>
          <cell r="G866" t="str">
            <v>식</v>
          </cell>
          <cell r="H866">
            <v>5232</v>
          </cell>
          <cell r="I866">
            <v>5232</v>
          </cell>
        </row>
        <row r="867">
          <cell r="B867" t="str">
            <v>29일반기계운전사</v>
          </cell>
          <cell r="D867" t="str">
            <v>일반기계운전사</v>
          </cell>
          <cell r="E867" t="str">
            <v>기계 100%</v>
          </cell>
          <cell r="F867">
            <v>1</v>
          </cell>
          <cell r="G867" t="str">
            <v>식</v>
          </cell>
          <cell r="H867">
            <v>3883</v>
          </cell>
          <cell r="I867">
            <v>3883</v>
          </cell>
        </row>
        <row r="868">
          <cell r="B868" t="str">
            <v>29보통인부</v>
          </cell>
          <cell r="D868" t="str">
            <v>보통인부</v>
          </cell>
          <cell r="E868" t="str">
            <v xml:space="preserve"> 인력 20%</v>
          </cell>
          <cell r="F868">
            <v>0.32900000000000001</v>
          </cell>
          <cell r="G868" t="str">
            <v>인</v>
          </cell>
          <cell r="H868">
            <v>83975</v>
          </cell>
          <cell r="I868">
            <v>27627</v>
          </cell>
        </row>
        <row r="869">
          <cell r="B869" t="str">
            <v>29콘크리트공</v>
          </cell>
          <cell r="D869" t="str">
            <v>콘크리트공</v>
          </cell>
          <cell r="E869">
            <v>0</v>
          </cell>
          <cell r="F869">
            <v>0.42000000000000004</v>
          </cell>
          <cell r="G869" t="str">
            <v>인</v>
          </cell>
          <cell r="H869">
            <v>123616</v>
          </cell>
          <cell r="I869">
            <v>51918</v>
          </cell>
        </row>
        <row r="870">
          <cell r="B870" t="str">
            <v>29형틀목공</v>
          </cell>
          <cell r="D870" t="str">
            <v>형틀목공</v>
          </cell>
          <cell r="E870">
            <v>0</v>
          </cell>
          <cell r="F870">
            <v>1.238</v>
          </cell>
          <cell r="G870" t="str">
            <v>인</v>
          </cell>
          <cell r="H870">
            <v>132235</v>
          </cell>
          <cell r="I870">
            <v>163706</v>
          </cell>
        </row>
        <row r="871">
          <cell r="B871" t="str">
            <v>29철근공</v>
          </cell>
          <cell r="D871" t="str">
            <v>철근공</v>
          </cell>
          <cell r="E871">
            <v>0</v>
          </cell>
          <cell r="F871">
            <v>0.72099999999999997</v>
          </cell>
          <cell r="G871" t="str">
            <v>인</v>
          </cell>
          <cell r="H871">
            <v>127758</v>
          </cell>
          <cell r="I871">
            <v>92113</v>
          </cell>
        </row>
        <row r="872">
          <cell r="B872" t="str">
            <v>29</v>
          </cell>
          <cell r="D872" t="str">
            <v>통신케이블공</v>
          </cell>
          <cell r="E872">
            <v>0</v>
          </cell>
          <cell r="F872">
            <v>0.13</v>
          </cell>
          <cell r="G872" t="str">
            <v>인</v>
          </cell>
          <cell r="H872">
            <v>223084</v>
          </cell>
          <cell r="I872">
            <v>29000</v>
          </cell>
        </row>
        <row r="873">
          <cell r="B873" t="str">
            <v>29철공</v>
          </cell>
          <cell r="D873" t="str">
            <v>철공</v>
          </cell>
          <cell r="E873">
            <v>0</v>
          </cell>
          <cell r="F873">
            <v>3.2210000000000001</v>
          </cell>
          <cell r="G873" t="str">
            <v>인</v>
          </cell>
          <cell r="H873">
            <v>123225</v>
          </cell>
          <cell r="I873">
            <v>396907</v>
          </cell>
        </row>
        <row r="874">
          <cell r="B874" t="str">
            <v>29용접공</v>
          </cell>
          <cell r="D874" t="str">
            <v>용접공</v>
          </cell>
          <cell r="E874">
            <v>0</v>
          </cell>
          <cell r="F874">
            <v>0.32700000000000001</v>
          </cell>
          <cell r="G874" t="str">
            <v>인</v>
          </cell>
          <cell r="H874">
            <v>128244</v>
          </cell>
          <cell r="I874">
            <v>41935</v>
          </cell>
        </row>
        <row r="875">
          <cell r="B875" t="str">
            <v>29방수공</v>
          </cell>
          <cell r="D875" t="str">
            <v>방수공</v>
          </cell>
          <cell r="E875">
            <v>0</v>
          </cell>
          <cell r="F875">
            <v>4.3419999999999996</v>
          </cell>
          <cell r="G875" t="str">
            <v>인</v>
          </cell>
          <cell r="H875">
            <v>92902</v>
          </cell>
          <cell r="I875">
            <v>403380</v>
          </cell>
        </row>
        <row r="876">
          <cell r="B876" t="str">
            <v>29특별인부</v>
          </cell>
          <cell r="D876" t="str">
            <v>특별인부</v>
          </cell>
          <cell r="E876">
            <v>0</v>
          </cell>
          <cell r="F876">
            <v>9.2999999999999999E-2</v>
          </cell>
          <cell r="G876" t="str">
            <v>인</v>
          </cell>
          <cell r="H876">
            <v>100936</v>
          </cell>
          <cell r="I876">
            <v>9387</v>
          </cell>
        </row>
        <row r="877">
          <cell r="B877" t="str">
            <v>29보통인부</v>
          </cell>
          <cell r="D877" t="str">
            <v>보통인부</v>
          </cell>
          <cell r="E877">
            <v>0</v>
          </cell>
          <cell r="F877">
            <v>4.1120000000000001</v>
          </cell>
          <cell r="G877" t="str">
            <v>인</v>
          </cell>
          <cell r="H877">
            <v>83975</v>
          </cell>
          <cell r="I877">
            <v>345305</v>
          </cell>
        </row>
        <row r="878">
          <cell r="B878" t="str">
            <v>29ⓑ</v>
          </cell>
          <cell r="D878" t="str">
            <v>소          계</v>
          </cell>
          <cell r="I878">
            <v>1570393</v>
          </cell>
        </row>
        <row r="880">
          <cell r="B880">
            <v>0</v>
          </cell>
          <cell r="D880" t="str">
            <v>다. 공구손료</v>
          </cell>
          <cell r="E880" t="str">
            <v>노무비의 3%</v>
          </cell>
          <cell r="F880">
            <v>0</v>
          </cell>
          <cell r="G880">
            <v>0</v>
          </cell>
          <cell r="H880">
            <v>0</v>
          </cell>
        </row>
        <row r="881">
          <cell r="B881" t="str">
            <v>29콘크리트공</v>
          </cell>
          <cell r="D881" t="str">
            <v>콘크리트공</v>
          </cell>
          <cell r="E881">
            <v>0</v>
          </cell>
          <cell r="F881">
            <v>0.01</v>
          </cell>
          <cell r="G881" t="str">
            <v>인</v>
          </cell>
          <cell r="H881">
            <v>123616</v>
          </cell>
          <cell r="I881">
            <v>1236</v>
          </cell>
        </row>
        <row r="882">
          <cell r="B882" t="str">
            <v>29형틀목공</v>
          </cell>
          <cell r="D882" t="str">
            <v>형틀목공</v>
          </cell>
          <cell r="E882">
            <v>0</v>
          </cell>
          <cell r="F882">
            <v>0.04</v>
          </cell>
          <cell r="G882" t="str">
            <v>인</v>
          </cell>
          <cell r="H882">
            <v>132235</v>
          </cell>
          <cell r="I882">
            <v>5289</v>
          </cell>
        </row>
        <row r="883">
          <cell r="B883" t="str">
            <v>29철근공</v>
          </cell>
          <cell r="D883" t="str">
            <v>철근공</v>
          </cell>
          <cell r="E883">
            <v>0</v>
          </cell>
          <cell r="F883">
            <v>0.02</v>
          </cell>
          <cell r="G883" t="str">
            <v>인</v>
          </cell>
          <cell r="H883">
            <v>127758</v>
          </cell>
          <cell r="I883">
            <v>2555</v>
          </cell>
        </row>
        <row r="884">
          <cell r="B884" t="str">
            <v>29통신케이블공</v>
          </cell>
          <cell r="D884" t="str">
            <v>통신케이블공</v>
          </cell>
          <cell r="E884">
            <v>0</v>
          </cell>
          <cell r="F884">
            <v>4.0000000000000001E-3</v>
          </cell>
          <cell r="G884" t="str">
            <v>인</v>
          </cell>
          <cell r="H884">
            <v>223084</v>
          </cell>
          <cell r="I884">
            <v>892</v>
          </cell>
        </row>
        <row r="885">
          <cell r="B885" t="str">
            <v>29철공</v>
          </cell>
          <cell r="D885" t="str">
            <v>철공</v>
          </cell>
          <cell r="E885">
            <v>0</v>
          </cell>
          <cell r="F885">
            <v>0.1</v>
          </cell>
          <cell r="G885" t="str">
            <v>인</v>
          </cell>
          <cell r="H885">
            <v>123225</v>
          </cell>
          <cell r="I885">
            <v>12322</v>
          </cell>
        </row>
        <row r="886">
          <cell r="B886" t="str">
            <v>29용접공</v>
          </cell>
          <cell r="D886" t="str">
            <v>용접공</v>
          </cell>
          <cell r="E886">
            <v>0</v>
          </cell>
          <cell r="F886">
            <v>0.01</v>
          </cell>
          <cell r="G886" t="str">
            <v>인</v>
          </cell>
          <cell r="H886">
            <v>128244</v>
          </cell>
          <cell r="I886">
            <v>1282</v>
          </cell>
        </row>
        <row r="887">
          <cell r="B887" t="str">
            <v>29방수공</v>
          </cell>
          <cell r="D887" t="str">
            <v>방수공</v>
          </cell>
          <cell r="E887">
            <v>0</v>
          </cell>
          <cell r="F887">
            <v>0.13</v>
          </cell>
          <cell r="G887" t="str">
            <v>인</v>
          </cell>
          <cell r="H887">
            <v>92902</v>
          </cell>
          <cell r="I887">
            <v>12077</v>
          </cell>
        </row>
        <row r="888">
          <cell r="B888" t="str">
            <v>29특별인부</v>
          </cell>
          <cell r="D888" t="str">
            <v>특별인부</v>
          </cell>
          <cell r="E888">
            <v>0</v>
          </cell>
          <cell r="F888">
            <v>3.0000000000000001E-3</v>
          </cell>
          <cell r="G888" t="str">
            <v>인</v>
          </cell>
          <cell r="H888">
            <v>100936</v>
          </cell>
          <cell r="I888">
            <v>302</v>
          </cell>
        </row>
        <row r="889">
          <cell r="B889" t="str">
            <v>29보통인부</v>
          </cell>
          <cell r="D889" t="str">
            <v>보통인부</v>
          </cell>
          <cell r="E889">
            <v>0</v>
          </cell>
          <cell r="F889">
            <v>0.12</v>
          </cell>
          <cell r="G889" t="str">
            <v>인</v>
          </cell>
          <cell r="H889">
            <v>83975</v>
          </cell>
          <cell r="I889">
            <v>10077</v>
          </cell>
        </row>
        <row r="890">
          <cell r="B890" t="str">
            <v>29ⓒ</v>
          </cell>
          <cell r="D890" t="str">
            <v>소          계</v>
          </cell>
          <cell r="I890">
            <v>46032</v>
          </cell>
        </row>
        <row r="892">
          <cell r="B892" t="str">
            <v>29라. 기계경비</v>
          </cell>
          <cell r="D892" t="str">
            <v>라. 기계경비</v>
          </cell>
          <cell r="E892">
            <v>0</v>
          </cell>
          <cell r="F892">
            <v>0</v>
          </cell>
          <cell r="G892">
            <v>0</v>
          </cell>
          <cell r="H892">
            <v>0</v>
          </cell>
          <cell r="I892">
            <v>0</v>
          </cell>
        </row>
        <row r="893">
          <cell r="B893" t="str">
            <v>29기계경비</v>
          </cell>
          <cell r="D893" t="str">
            <v>기계경비</v>
          </cell>
          <cell r="E893" t="str">
            <v>터파기</v>
          </cell>
          <cell r="F893">
            <v>1</v>
          </cell>
          <cell r="G893" t="str">
            <v>식</v>
          </cell>
          <cell r="H893">
            <v>3723</v>
          </cell>
          <cell r="I893">
            <v>3723</v>
          </cell>
        </row>
        <row r="894">
          <cell r="B894" t="str">
            <v>29기계경비</v>
          </cell>
          <cell r="D894" t="str">
            <v>기계경비</v>
          </cell>
          <cell r="E894" t="str">
            <v>용접기(교류)</v>
          </cell>
          <cell r="F894">
            <v>0.14799999999999999</v>
          </cell>
          <cell r="G894" t="str">
            <v>hr</v>
          </cell>
          <cell r="H894">
            <v>2214</v>
          </cell>
          <cell r="I894">
            <v>327</v>
          </cell>
        </row>
        <row r="895">
          <cell r="B895" t="str">
            <v>29ⓓ</v>
          </cell>
          <cell r="D895" t="str">
            <v>소          계</v>
          </cell>
          <cell r="I895">
            <v>4050</v>
          </cell>
        </row>
        <row r="900">
          <cell r="B900" t="str">
            <v>29합          계</v>
          </cell>
          <cell r="D900" t="str">
            <v>합          계</v>
          </cell>
          <cell r="I900">
            <v>3226612</v>
          </cell>
        </row>
        <row r="901">
          <cell r="B901">
            <v>30</v>
          </cell>
          <cell r="C901">
            <v>30</v>
          </cell>
          <cell r="D901" t="str">
            <v>핸드홀 설치</v>
          </cell>
          <cell r="E901" t="str">
            <v>H-S(C)</v>
          </cell>
          <cell r="F901">
            <v>0</v>
          </cell>
          <cell r="G901" t="str">
            <v>기</v>
          </cell>
          <cell r="H901">
            <v>0</v>
          </cell>
        </row>
        <row r="902">
          <cell r="B902">
            <v>0</v>
          </cell>
          <cell r="D902" t="str">
            <v>가. 재료비</v>
          </cell>
          <cell r="E902">
            <v>0</v>
          </cell>
          <cell r="F902">
            <v>0</v>
          </cell>
          <cell r="G902">
            <v>0</v>
          </cell>
          <cell r="H902">
            <v>0</v>
          </cell>
        </row>
        <row r="903">
          <cell r="B903">
            <v>0</v>
          </cell>
          <cell r="D903" t="str">
            <v>경유 및 잡품비</v>
          </cell>
          <cell r="E903" t="str">
            <v>핸드홀 H-S(C)</v>
          </cell>
          <cell r="F903">
            <v>1</v>
          </cell>
          <cell r="G903" t="str">
            <v>식</v>
          </cell>
          <cell r="H903">
            <v>2651</v>
          </cell>
          <cell r="I903">
            <v>2651</v>
          </cell>
        </row>
        <row r="904">
          <cell r="B904">
            <v>0</v>
          </cell>
          <cell r="D904" t="str">
            <v>치즐(ROD)</v>
          </cell>
          <cell r="E904" t="str">
            <v>0.7㎥</v>
          </cell>
          <cell r="F904">
            <v>0.64100000000000001</v>
          </cell>
          <cell r="G904" t="str">
            <v>본</v>
          </cell>
          <cell r="H904">
            <v>223000</v>
          </cell>
          <cell r="I904">
            <v>142943</v>
          </cell>
        </row>
        <row r="905">
          <cell r="D905" t="str">
            <v>잡석</v>
          </cell>
          <cell r="E905" t="str">
            <v>25mm</v>
          </cell>
          <cell r="F905">
            <v>0.2</v>
          </cell>
          <cell r="G905" t="str">
            <v>㎥</v>
          </cell>
          <cell r="H905">
            <v>13000</v>
          </cell>
          <cell r="I905">
            <v>2600</v>
          </cell>
        </row>
        <row r="906">
          <cell r="B906">
            <v>0</v>
          </cell>
          <cell r="D906" t="str">
            <v>레미콘</v>
          </cell>
          <cell r="E906" t="str">
            <v>25-180-8</v>
          </cell>
          <cell r="F906">
            <v>0.1</v>
          </cell>
          <cell r="G906" t="str">
            <v>㎥</v>
          </cell>
          <cell r="H906">
            <v>56200</v>
          </cell>
          <cell r="I906">
            <v>5620</v>
          </cell>
        </row>
        <row r="907">
          <cell r="B907">
            <v>0</v>
          </cell>
          <cell r="D907" t="str">
            <v>레미콘</v>
          </cell>
          <cell r="E907" t="str">
            <v>25-180-8</v>
          </cell>
          <cell r="F907">
            <v>1.32</v>
          </cell>
          <cell r="G907" t="str">
            <v>㎥</v>
          </cell>
          <cell r="H907">
            <v>56200</v>
          </cell>
          <cell r="I907">
            <v>74184</v>
          </cell>
        </row>
        <row r="908">
          <cell r="B908">
            <v>0</v>
          </cell>
          <cell r="D908" t="str">
            <v>합판</v>
          </cell>
          <cell r="E908" t="str">
            <v>12T 1.22*2.44</v>
          </cell>
          <cell r="F908">
            <v>5.05</v>
          </cell>
          <cell r="G908" t="str">
            <v>㎡</v>
          </cell>
          <cell r="H908">
            <v>26200</v>
          </cell>
          <cell r="I908">
            <v>132310</v>
          </cell>
        </row>
        <row r="909">
          <cell r="B909">
            <v>0</v>
          </cell>
          <cell r="D909" t="str">
            <v>각재</v>
          </cell>
          <cell r="E909" t="str">
            <v>외송</v>
          </cell>
          <cell r="F909">
            <v>0.19</v>
          </cell>
          <cell r="G909" t="str">
            <v>㎥</v>
          </cell>
          <cell r="H909">
            <v>1400</v>
          </cell>
          <cell r="I909">
            <v>266</v>
          </cell>
        </row>
        <row r="910">
          <cell r="B910">
            <v>0</v>
          </cell>
          <cell r="D910" t="str">
            <v>철못</v>
          </cell>
          <cell r="E910" t="str">
            <v>N 100</v>
          </cell>
          <cell r="F910">
            <v>0.98</v>
          </cell>
          <cell r="G910" t="str">
            <v>kg</v>
          </cell>
          <cell r="H910">
            <v>1085</v>
          </cell>
          <cell r="I910">
            <v>1063</v>
          </cell>
        </row>
        <row r="911">
          <cell r="B911">
            <v>0</v>
          </cell>
          <cell r="D911" t="str">
            <v>철선</v>
          </cell>
          <cell r="E911" t="str">
            <v>#8 4.0㎜</v>
          </cell>
          <cell r="F911">
            <v>1.42</v>
          </cell>
          <cell r="G911" t="str">
            <v>㎏</v>
          </cell>
          <cell r="H911">
            <v>1250</v>
          </cell>
          <cell r="I911">
            <v>1775</v>
          </cell>
        </row>
        <row r="912">
          <cell r="B912">
            <v>0</v>
          </cell>
          <cell r="D912" t="str">
            <v>박리제</v>
          </cell>
          <cell r="E912" t="str">
            <v>유성</v>
          </cell>
          <cell r="F912">
            <v>0.93</v>
          </cell>
          <cell r="G912" t="str">
            <v>ℓ</v>
          </cell>
          <cell r="H912">
            <v>3000</v>
          </cell>
          <cell r="I912">
            <v>2790</v>
          </cell>
        </row>
        <row r="913">
          <cell r="B913">
            <v>0</v>
          </cell>
          <cell r="D913" t="str">
            <v>철근</v>
          </cell>
          <cell r="E913" t="str">
            <v>D13</v>
          </cell>
          <cell r="F913">
            <v>0.17299999999999999</v>
          </cell>
          <cell r="G913" t="str">
            <v>ton</v>
          </cell>
          <cell r="H913">
            <v>701000</v>
          </cell>
          <cell r="I913">
            <v>121273</v>
          </cell>
        </row>
        <row r="914">
          <cell r="B914">
            <v>0</v>
          </cell>
          <cell r="D914" t="str">
            <v>결속선</v>
          </cell>
          <cell r="E914" t="str">
            <v>#20</v>
          </cell>
          <cell r="F914">
            <v>0.84</v>
          </cell>
          <cell r="G914" t="str">
            <v>kg</v>
          </cell>
          <cell r="H914">
            <v>1530</v>
          </cell>
          <cell r="I914">
            <v>1285</v>
          </cell>
        </row>
        <row r="915">
          <cell r="B915">
            <v>0</v>
          </cell>
          <cell r="D915" t="str">
            <v>관로구</v>
          </cell>
          <cell r="E915" t="str">
            <v>방수형, 50mm</v>
          </cell>
          <cell r="F915">
            <v>4</v>
          </cell>
          <cell r="G915" t="str">
            <v>개</v>
          </cell>
          <cell r="H915">
            <v>23800</v>
          </cell>
          <cell r="I915">
            <v>95200</v>
          </cell>
        </row>
        <row r="916">
          <cell r="B916">
            <v>0</v>
          </cell>
          <cell r="D916" t="str">
            <v>관로구</v>
          </cell>
          <cell r="E916" t="str">
            <v>방수형, 100mm</v>
          </cell>
          <cell r="F916">
            <v>2</v>
          </cell>
          <cell r="G916" t="str">
            <v>개</v>
          </cell>
          <cell r="H916">
            <v>33000</v>
          </cell>
          <cell r="I916">
            <v>66000</v>
          </cell>
        </row>
        <row r="917">
          <cell r="B917">
            <v>0</v>
          </cell>
          <cell r="D917" t="str">
            <v>용접봉</v>
          </cell>
          <cell r="E917" t="str">
            <v>연강용</v>
          </cell>
          <cell r="F917">
            <v>2.57</v>
          </cell>
          <cell r="G917" t="str">
            <v>kg</v>
          </cell>
          <cell r="H917">
            <v>2476</v>
          </cell>
          <cell r="I917">
            <v>6363</v>
          </cell>
        </row>
        <row r="918">
          <cell r="B918">
            <v>0</v>
          </cell>
          <cell r="D918" t="str">
            <v>아세틸렌</v>
          </cell>
          <cell r="E918" t="str">
            <v>98%, 용접용</v>
          </cell>
          <cell r="F918">
            <v>0.39</v>
          </cell>
          <cell r="G918" t="str">
            <v>kg</v>
          </cell>
          <cell r="H918">
            <v>9500</v>
          </cell>
          <cell r="I918">
            <v>3705</v>
          </cell>
        </row>
        <row r="919">
          <cell r="B919">
            <v>0</v>
          </cell>
          <cell r="D919" t="str">
            <v>산소</v>
          </cell>
          <cell r="E919" t="str">
            <v>용접용</v>
          </cell>
          <cell r="F919">
            <v>876.87</v>
          </cell>
          <cell r="G919" t="str">
            <v>ℓ</v>
          </cell>
          <cell r="H919">
            <v>430</v>
          </cell>
          <cell r="I919">
            <v>377054</v>
          </cell>
        </row>
        <row r="920">
          <cell r="B920">
            <v>0</v>
          </cell>
          <cell r="D920" t="str">
            <v>무늬강판</v>
          </cell>
          <cell r="E920" t="str">
            <v>4.5t</v>
          </cell>
          <cell r="F920">
            <v>0.154</v>
          </cell>
          <cell r="G920" t="str">
            <v>ton</v>
          </cell>
          <cell r="H920">
            <v>1130000</v>
          </cell>
          <cell r="I920">
            <v>174020</v>
          </cell>
        </row>
        <row r="921">
          <cell r="B921">
            <v>0</v>
          </cell>
          <cell r="D921" t="str">
            <v>ㄱ형강</v>
          </cell>
          <cell r="E921" t="str">
            <v>50x50x6t</v>
          </cell>
          <cell r="F921">
            <v>2.1000000000000001E-2</v>
          </cell>
          <cell r="G921" t="str">
            <v>ton</v>
          </cell>
          <cell r="H921">
            <v>870000</v>
          </cell>
          <cell r="I921">
            <v>18270</v>
          </cell>
        </row>
        <row r="922">
          <cell r="B922">
            <v>0</v>
          </cell>
          <cell r="D922" t="str">
            <v>원형봉강</v>
          </cell>
          <cell r="E922" t="str">
            <v>D12</v>
          </cell>
          <cell r="F922">
            <v>3.0000000000000001E-3</v>
          </cell>
          <cell r="G922" t="str">
            <v>ton</v>
          </cell>
          <cell r="H922">
            <v>920000</v>
          </cell>
          <cell r="I922">
            <v>2760</v>
          </cell>
        </row>
        <row r="923">
          <cell r="B923">
            <v>0</v>
          </cell>
          <cell r="D923" t="str">
            <v>원형봉강</v>
          </cell>
          <cell r="E923" t="str">
            <v>D20</v>
          </cell>
          <cell r="F923">
            <v>2E-3</v>
          </cell>
          <cell r="G923" t="str">
            <v>ton</v>
          </cell>
          <cell r="H923">
            <v>920000</v>
          </cell>
          <cell r="I923">
            <v>1840</v>
          </cell>
        </row>
        <row r="924">
          <cell r="B924">
            <v>0</v>
          </cell>
          <cell r="D924" t="str">
            <v>체인</v>
          </cell>
          <cell r="E924" t="str">
            <v>8Φ</v>
          </cell>
          <cell r="F924">
            <v>4</v>
          </cell>
          <cell r="G924" t="str">
            <v>m</v>
          </cell>
          <cell r="H924">
            <v>4140</v>
          </cell>
          <cell r="I924">
            <v>16560</v>
          </cell>
        </row>
        <row r="925">
          <cell r="B925">
            <v>0</v>
          </cell>
          <cell r="D925" t="str">
            <v>거름망</v>
          </cell>
          <cell r="E925" t="str">
            <v>핸드홀배수구용(Φ100)</v>
          </cell>
          <cell r="F925">
            <v>1</v>
          </cell>
          <cell r="G925" t="str">
            <v>개</v>
          </cell>
          <cell r="H925">
            <v>12410</v>
          </cell>
          <cell r="I925">
            <v>12410</v>
          </cell>
        </row>
        <row r="926">
          <cell r="B926">
            <v>0</v>
          </cell>
          <cell r="D926" t="str">
            <v>아연도금물</v>
          </cell>
          <cell r="E926" t="str">
            <v>용융아연</v>
          </cell>
          <cell r="F926">
            <v>163.75</v>
          </cell>
          <cell r="G926" t="str">
            <v>kg</v>
          </cell>
          <cell r="H926">
            <v>700</v>
          </cell>
          <cell r="I926">
            <v>114625</v>
          </cell>
        </row>
        <row r="927">
          <cell r="B927">
            <v>0</v>
          </cell>
          <cell r="D927" t="str">
            <v>저압</v>
          </cell>
          <cell r="E927" t="str">
            <v>일반용(갑)</v>
          </cell>
          <cell r="F927">
            <v>0.16400000000000001</v>
          </cell>
          <cell r="G927" t="str">
            <v>kWh</v>
          </cell>
          <cell r="H927">
            <v>5990</v>
          </cell>
          <cell r="I927">
            <v>982</v>
          </cell>
        </row>
        <row r="928">
          <cell r="B928">
            <v>0</v>
          </cell>
          <cell r="D928" t="str">
            <v>방수재</v>
          </cell>
          <cell r="E928" t="str">
            <v>침투성</v>
          </cell>
          <cell r="F928">
            <v>5.1639999999999997</v>
          </cell>
          <cell r="G928" t="str">
            <v>ℓ당</v>
          </cell>
          <cell r="H928">
            <v>14000</v>
          </cell>
          <cell r="I928">
            <v>72296</v>
          </cell>
        </row>
        <row r="929">
          <cell r="B929">
            <v>0</v>
          </cell>
          <cell r="D929" t="str">
            <v>공업용수</v>
          </cell>
          <cell r="E929">
            <v>0</v>
          </cell>
          <cell r="F929">
            <v>20.655999999999999</v>
          </cell>
          <cell r="G929" t="str">
            <v>ℓ당</v>
          </cell>
          <cell r="H929">
            <v>0.14499999999999999</v>
          </cell>
          <cell r="I929">
            <v>2</v>
          </cell>
        </row>
        <row r="930">
          <cell r="B930" t="str">
            <v>30ⓐ</v>
          </cell>
          <cell r="D930" t="str">
            <v>소          계</v>
          </cell>
          <cell r="I930">
            <v>1450847</v>
          </cell>
        </row>
        <row r="932">
          <cell r="B932">
            <v>0</v>
          </cell>
          <cell r="D932" t="str">
            <v>나. 노무비</v>
          </cell>
          <cell r="E932">
            <v>0</v>
          </cell>
          <cell r="F932">
            <v>0</v>
          </cell>
          <cell r="G932">
            <v>0</v>
          </cell>
          <cell r="H932">
            <v>0</v>
          </cell>
        </row>
        <row r="933">
          <cell r="B933" t="str">
            <v>30건설기계운전사</v>
          </cell>
          <cell r="D933" t="str">
            <v>건설기계운전사</v>
          </cell>
          <cell r="E933" t="str">
            <v xml:space="preserve"> 기계 80%</v>
          </cell>
          <cell r="F933">
            <v>1</v>
          </cell>
          <cell r="G933" t="str">
            <v>식</v>
          </cell>
          <cell r="H933">
            <v>3707</v>
          </cell>
          <cell r="I933">
            <v>3707</v>
          </cell>
        </row>
        <row r="934">
          <cell r="B934" t="str">
            <v>30일반기계운전사</v>
          </cell>
          <cell r="D934" t="str">
            <v>일반기계운전사</v>
          </cell>
          <cell r="E934" t="str">
            <v xml:space="preserve"> 기계 80%</v>
          </cell>
          <cell r="F934">
            <v>1</v>
          </cell>
          <cell r="G934" t="str">
            <v>식</v>
          </cell>
          <cell r="H934">
            <v>494</v>
          </cell>
          <cell r="I934">
            <v>494</v>
          </cell>
        </row>
        <row r="935">
          <cell r="B935" t="str">
            <v>30보통인부</v>
          </cell>
          <cell r="D935" t="str">
            <v>보통인부</v>
          </cell>
          <cell r="E935" t="str">
            <v xml:space="preserve"> 인력 20%</v>
          </cell>
          <cell r="F935">
            <v>0.17499999999999999</v>
          </cell>
          <cell r="G935" t="str">
            <v>인</v>
          </cell>
          <cell r="H935">
            <v>83975</v>
          </cell>
          <cell r="I935">
            <v>14695</v>
          </cell>
        </row>
        <row r="936">
          <cell r="B936" t="str">
            <v>30콘크리트공</v>
          </cell>
          <cell r="D936" t="str">
            <v>콘크리트공</v>
          </cell>
          <cell r="E936">
            <v>0</v>
          </cell>
          <cell r="F936">
            <v>0.32700000000000001</v>
          </cell>
          <cell r="G936" t="str">
            <v>인</v>
          </cell>
          <cell r="H936">
            <v>123616</v>
          </cell>
          <cell r="I936">
            <v>40422</v>
          </cell>
        </row>
        <row r="937">
          <cell r="B937" t="str">
            <v>30형틀목공</v>
          </cell>
          <cell r="D937" t="str">
            <v>형틀목공</v>
          </cell>
          <cell r="E937">
            <v>0</v>
          </cell>
          <cell r="F937">
            <v>0.99399999999999999</v>
          </cell>
          <cell r="G937" t="str">
            <v>인</v>
          </cell>
          <cell r="H937">
            <v>132235</v>
          </cell>
          <cell r="I937">
            <v>131441</v>
          </cell>
        </row>
        <row r="938">
          <cell r="B938" t="str">
            <v>30철근공</v>
          </cell>
          <cell r="D938" t="str">
            <v>철근공</v>
          </cell>
          <cell r="E938">
            <v>0</v>
          </cell>
          <cell r="F938">
            <v>0.57599999999999996</v>
          </cell>
          <cell r="G938" t="str">
            <v>인</v>
          </cell>
          <cell r="H938">
            <v>127758</v>
          </cell>
          <cell r="I938">
            <v>73588</v>
          </cell>
        </row>
        <row r="939">
          <cell r="B939" t="str">
            <v>30통신케이블공</v>
          </cell>
          <cell r="D939" t="str">
            <v>통신케이블공</v>
          </cell>
          <cell r="E939">
            <v>0</v>
          </cell>
          <cell r="F939">
            <v>0.05</v>
          </cell>
          <cell r="G939" t="str">
            <v>인</v>
          </cell>
          <cell r="H939">
            <v>223084</v>
          </cell>
          <cell r="I939">
            <v>11154</v>
          </cell>
        </row>
        <row r="940">
          <cell r="B940" t="str">
            <v>30철공</v>
          </cell>
          <cell r="D940" t="str">
            <v>철공</v>
          </cell>
          <cell r="E940">
            <v>0</v>
          </cell>
          <cell r="F940">
            <v>3.57</v>
          </cell>
          <cell r="G940" t="str">
            <v>인</v>
          </cell>
          <cell r="H940">
            <v>123225</v>
          </cell>
          <cell r="I940">
            <v>439913</v>
          </cell>
        </row>
        <row r="941">
          <cell r="B941" t="str">
            <v>30용접공</v>
          </cell>
          <cell r="D941" t="str">
            <v>용접공</v>
          </cell>
          <cell r="E941">
            <v>0</v>
          </cell>
          <cell r="F941">
            <v>0.36199999999999999</v>
          </cell>
          <cell r="G941" t="str">
            <v>인</v>
          </cell>
          <cell r="H941">
            <v>128244</v>
          </cell>
          <cell r="I941">
            <v>46424</v>
          </cell>
        </row>
        <row r="942">
          <cell r="B942" t="str">
            <v>30방수공</v>
          </cell>
          <cell r="D942" t="str">
            <v>방수공</v>
          </cell>
          <cell r="E942">
            <v>0</v>
          </cell>
          <cell r="F942">
            <v>3.548</v>
          </cell>
          <cell r="G942" t="str">
            <v>인</v>
          </cell>
          <cell r="H942">
            <v>92902</v>
          </cell>
          <cell r="I942">
            <v>329616</v>
          </cell>
        </row>
        <row r="943">
          <cell r="B943" t="str">
            <v>30특별인부</v>
          </cell>
          <cell r="D943" t="str">
            <v>특별인부</v>
          </cell>
          <cell r="E943">
            <v>0</v>
          </cell>
          <cell r="F943">
            <v>0.10299999999999999</v>
          </cell>
          <cell r="G943" t="str">
            <v>인</v>
          </cell>
          <cell r="H943">
            <v>100936</v>
          </cell>
          <cell r="I943">
            <v>10396</v>
          </cell>
        </row>
        <row r="944">
          <cell r="B944" t="str">
            <v>30보통인부</v>
          </cell>
          <cell r="D944" t="str">
            <v>보통인부</v>
          </cell>
          <cell r="E944">
            <v>0</v>
          </cell>
          <cell r="F944">
            <v>3.29</v>
          </cell>
          <cell r="G944" t="str">
            <v>인</v>
          </cell>
          <cell r="H944">
            <v>83975</v>
          </cell>
          <cell r="I944">
            <v>276277</v>
          </cell>
        </row>
        <row r="945">
          <cell r="B945" t="str">
            <v>30ⓑ</v>
          </cell>
          <cell r="D945" t="str">
            <v>소          계</v>
          </cell>
          <cell r="I945">
            <v>1378127</v>
          </cell>
        </row>
        <row r="947">
          <cell r="B947">
            <v>0</v>
          </cell>
          <cell r="D947" t="str">
            <v>나. 노무비</v>
          </cell>
          <cell r="E947" t="str">
            <v>노무비의 3%</v>
          </cell>
          <cell r="F947">
            <v>0</v>
          </cell>
          <cell r="G947">
            <v>0</v>
          </cell>
          <cell r="H947">
            <v>0</v>
          </cell>
        </row>
        <row r="948">
          <cell r="B948" t="str">
            <v>30콘크리트공</v>
          </cell>
          <cell r="D948" t="str">
            <v>콘크리트공</v>
          </cell>
          <cell r="E948">
            <v>0</v>
          </cell>
          <cell r="F948">
            <v>0.01</v>
          </cell>
          <cell r="G948" t="str">
            <v>인</v>
          </cell>
          <cell r="H948">
            <v>123616</v>
          </cell>
          <cell r="I948">
            <v>1236</v>
          </cell>
        </row>
        <row r="949">
          <cell r="B949" t="str">
            <v>30형틀목공</v>
          </cell>
          <cell r="D949" t="str">
            <v>형틀목공</v>
          </cell>
          <cell r="E949">
            <v>0</v>
          </cell>
          <cell r="F949">
            <v>0.03</v>
          </cell>
          <cell r="G949" t="str">
            <v>인</v>
          </cell>
          <cell r="H949">
            <v>132235</v>
          </cell>
          <cell r="I949">
            <v>3967</v>
          </cell>
        </row>
        <row r="950">
          <cell r="B950" t="str">
            <v>30철근공</v>
          </cell>
          <cell r="D950" t="str">
            <v>철근공</v>
          </cell>
          <cell r="E950">
            <v>0</v>
          </cell>
          <cell r="F950">
            <v>0.02</v>
          </cell>
          <cell r="G950" t="str">
            <v>인</v>
          </cell>
          <cell r="H950">
            <v>127758</v>
          </cell>
          <cell r="I950">
            <v>2555</v>
          </cell>
        </row>
        <row r="951">
          <cell r="B951" t="str">
            <v>30통신케이블공</v>
          </cell>
          <cell r="D951" t="str">
            <v>통신케이블공</v>
          </cell>
          <cell r="E951">
            <v>0</v>
          </cell>
          <cell r="F951">
            <v>2E-3</v>
          </cell>
          <cell r="G951" t="str">
            <v>인</v>
          </cell>
          <cell r="H951">
            <v>223084</v>
          </cell>
          <cell r="I951">
            <v>446</v>
          </cell>
        </row>
        <row r="952">
          <cell r="B952" t="str">
            <v>30철공</v>
          </cell>
          <cell r="D952" t="str">
            <v>철공</v>
          </cell>
          <cell r="E952">
            <v>0</v>
          </cell>
          <cell r="F952">
            <v>0.11</v>
          </cell>
          <cell r="G952" t="str">
            <v>인</v>
          </cell>
          <cell r="H952">
            <v>123225</v>
          </cell>
          <cell r="I952">
            <v>13554</v>
          </cell>
        </row>
        <row r="953">
          <cell r="B953" t="str">
            <v>30용접공</v>
          </cell>
          <cell r="D953" t="str">
            <v>용접공</v>
          </cell>
          <cell r="E953">
            <v>0</v>
          </cell>
          <cell r="F953">
            <v>0.01</v>
          </cell>
          <cell r="G953" t="str">
            <v>인</v>
          </cell>
          <cell r="H953">
            <v>128244</v>
          </cell>
          <cell r="I953">
            <v>1282</v>
          </cell>
        </row>
        <row r="954">
          <cell r="B954" t="str">
            <v>30방수공</v>
          </cell>
          <cell r="D954" t="str">
            <v>방수공</v>
          </cell>
          <cell r="E954">
            <v>0</v>
          </cell>
          <cell r="F954">
            <v>0.11</v>
          </cell>
          <cell r="G954" t="str">
            <v>인</v>
          </cell>
          <cell r="H954">
            <v>92902</v>
          </cell>
          <cell r="I954">
            <v>10219</v>
          </cell>
        </row>
        <row r="955">
          <cell r="B955" t="str">
            <v>30특별인부</v>
          </cell>
          <cell r="D955" t="str">
            <v>특별인부</v>
          </cell>
          <cell r="E955">
            <v>0</v>
          </cell>
          <cell r="F955">
            <v>3.0000000000000001E-3</v>
          </cell>
          <cell r="G955" t="str">
            <v>인</v>
          </cell>
          <cell r="H955">
            <v>100936</v>
          </cell>
          <cell r="I955">
            <v>302</v>
          </cell>
        </row>
        <row r="956">
          <cell r="B956" t="str">
            <v>30보통인부</v>
          </cell>
          <cell r="D956" t="str">
            <v>보통인부</v>
          </cell>
          <cell r="E956">
            <v>0</v>
          </cell>
          <cell r="F956">
            <v>0.1</v>
          </cell>
          <cell r="G956" t="str">
            <v>인</v>
          </cell>
          <cell r="H956">
            <v>83975</v>
          </cell>
          <cell r="I956">
            <v>8397</v>
          </cell>
        </row>
        <row r="957">
          <cell r="B957" t="str">
            <v>30ⓒ</v>
          </cell>
          <cell r="D957" t="str">
            <v>소          계</v>
          </cell>
          <cell r="I957">
            <v>41958</v>
          </cell>
        </row>
        <row r="959">
          <cell r="B959" t="str">
            <v>30다. 공구손료</v>
          </cell>
          <cell r="D959" t="str">
            <v>다. 공구손료</v>
          </cell>
          <cell r="E959">
            <v>0</v>
          </cell>
          <cell r="F959">
            <v>0</v>
          </cell>
          <cell r="G959">
            <v>0</v>
          </cell>
          <cell r="H959">
            <v>0</v>
          </cell>
          <cell r="I959">
            <v>0</v>
          </cell>
        </row>
        <row r="960">
          <cell r="B960" t="str">
            <v>30기계경비</v>
          </cell>
          <cell r="D960" t="str">
            <v>기계경비</v>
          </cell>
          <cell r="E960" t="str">
            <v>터파기</v>
          </cell>
          <cell r="F960">
            <v>1</v>
          </cell>
          <cell r="G960" t="str">
            <v>식</v>
          </cell>
          <cell r="H960">
            <v>3723</v>
          </cell>
          <cell r="I960">
            <v>3723</v>
          </cell>
        </row>
        <row r="961">
          <cell r="B961" t="str">
            <v>30기계경비</v>
          </cell>
          <cell r="D961" t="str">
            <v>기계경비</v>
          </cell>
          <cell r="E961" t="str">
            <v>용접기(교류)</v>
          </cell>
          <cell r="F961">
            <v>0.16400000000000001</v>
          </cell>
          <cell r="G961" t="str">
            <v>hr</v>
          </cell>
          <cell r="H961">
            <v>2214</v>
          </cell>
          <cell r="I961">
            <v>363</v>
          </cell>
        </row>
        <row r="962">
          <cell r="B962" t="str">
            <v>30ⓓ</v>
          </cell>
          <cell r="D962" t="str">
            <v>소          계</v>
          </cell>
          <cell r="I962">
            <v>4086</v>
          </cell>
        </row>
        <row r="966">
          <cell r="B966" t="str">
            <v>30합          계</v>
          </cell>
          <cell r="D966" t="str">
            <v>합          계</v>
          </cell>
          <cell r="I966">
            <v>2875018</v>
          </cell>
        </row>
        <row r="967">
          <cell r="B967">
            <v>31</v>
          </cell>
          <cell r="C967">
            <v>31</v>
          </cell>
          <cell r="D967" t="str">
            <v>핸드홀 설치</v>
          </cell>
          <cell r="E967" t="str">
            <v>H-S(J)</v>
          </cell>
          <cell r="F967">
            <v>0</v>
          </cell>
          <cell r="G967" t="str">
            <v>기</v>
          </cell>
          <cell r="H967">
            <v>0</v>
          </cell>
        </row>
        <row r="968">
          <cell r="B968">
            <v>0</v>
          </cell>
          <cell r="D968" t="str">
            <v>가. 재료비</v>
          </cell>
          <cell r="E968">
            <v>0</v>
          </cell>
          <cell r="F968">
            <v>0</v>
          </cell>
          <cell r="G968">
            <v>0</v>
          </cell>
          <cell r="H968">
            <v>0</v>
          </cell>
        </row>
        <row r="969">
          <cell r="B969">
            <v>0</v>
          </cell>
          <cell r="D969" t="str">
            <v>경유 및 잡품비</v>
          </cell>
          <cell r="E969" t="str">
            <v>핸드홀 H-S(J)</v>
          </cell>
          <cell r="F969">
            <v>1</v>
          </cell>
          <cell r="G969" t="str">
            <v>식</v>
          </cell>
          <cell r="H969">
            <v>3904</v>
          </cell>
          <cell r="I969">
            <v>3904</v>
          </cell>
        </row>
        <row r="970">
          <cell r="B970">
            <v>0</v>
          </cell>
          <cell r="D970" t="str">
            <v>잡석</v>
          </cell>
          <cell r="E970" t="str">
            <v>25mm</v>
          </cell>
          <cell r="F970">
            <v>0.34</v>
          </cell>
          <cell r="G970" t="str">
            <v>㎥</v>
          </cell>
          <cell r="H970">
            <v>13000</v>
          </cell>
          <cell r="I970">
            <v>4420</v>
          </cell>
        </row>
        <row r="971">
          <cell r="B971">
            <v>0</v>
          </cell>
          <cell r="D971" t="str">
            <v>레미콘</v>
          </cell>
          <cell r="E971" t="str">
            <v>25-180-8</v>
          </cell>
          <cell r="F971">
            <v>0.17</v>
          </cell>
          <cell r="G971" t="str">
            <v>㎥</v>
          </cell>
          <cell r="H971">
            <v>56200</v>
          </cell>
          <cell r="I971">
            <v>9554</v>
          </cell>
        </row>
        <row r="972">
          <cell r="B972">
            <v>0</v>
          </cell>
          <cell r="D972" t="str">
            <v>레미콘</v>
          </cell>
          <cell r="E972" t="str">
            <v>25-180-8</v>
          </cell>
          <cell r="F972">
            <v>1.41</v>
          </cell>
          <cell r="G972" t="str">
            <v>㎥</v>
          </cell>
          <cell r="H972">
            <v>56200</v>
          </cell>
          <cell r="I972">
            <v>79242</v>
          </cell>
        </row>
        <row r="973">
          <cell r="B973">
            <v>0</v>
          </cell>
          <cell r="D973" t="str">
            <v>합판</v>
          </cell>
          <cell r="E973" t="str">
            <v>12T 1.22*2.44</v>
          </cell>
          <cell r="F973">
            <v>6.24</v>
          </cell>
          <cell r="G973" t="str">
            <v>㎡</v>
          </cell>
          <cell r="H973">
            <v>26200</v>
          </cell>
          <cell r="I973">
            <v>163488</v>
          </cell>
        </row>
        <row r="974">
          <cell r="B974">
            <v>0</v>
          </cell>
          <cell r="D974" t="str">
            <v>각재</v>
          </cell>
          <cell r="E974" t="str">
            <v>외송</v>
          </cell>
          <cell r="F974">
            <v>0.23</v>
          </cell>
          <cell r="G974" t="str">
            <v>㎥</v>
          </cell>
          <cell r="H974">
            <v>1400</v>
          </cell>
          <cell r="I974">
            <v>322</v>
          </cell>
        </row>
        <row r="975">
          <cell r="B975">
            <v>0</v>
          </cell>
          <cell r="D975" t="str">
            <v>철못</v>
          </cell>
          <cell r="E975" t="str">
            <v>N 100</v>
          </cell>
          <cell r="F975">
            <v>1.21</v>
          </cell>
          <cell r="G975" t="str">
            <v>kg</v>
          </cell>
          <cell r="H975">
            <v>1085</v>
          </cell>
          <cell r="I975">
            <v>1312</v>
          </cell>
        </row>
        <row r="976">
          <cell r="B976">
            <v>0</v>
          </cell>
          <cell r="D976" t="str">
            <v>철선</v>
          </cell>
          <cell r="E976" t="str">
            <v>#8 4.0㎜</v>
          </cell>
          <cell r="F976">
            <v>1.76</v>
          </cell>
          <cell r="G976" t="str">
            <v>㎏</v>
          </cell>
          <cell r="H976">
            <v>1250</v>
          </cell>
          <cell r="I976">
            <v>2200</v>
          </cell>
        </row>
        <row r="977">
          <cell r="B977">
            <v>0</v>
          </cell>
          <cell r="D977" t="str">
            <v>박리제</v>
          </cell>
          <cell r="E977" t="str">
            <v>유성</v>
          </cell>
          <cell r="F977">
            <v>1.1499999999999999</v>
          </cell>
          <cell r="G977" t="str">
            <v>ℓ</v>
          </cell>
          <cell r="H977">
            <v>3000</v>
          </cell>
          <cell r="I977">
            <v>3450</v>
          </cell>
        </row>
        <row r="978">
          <cell r="B978">
            <v>0</v>
          </cell>
          <cell r="D978" t="str">
            <v>철근</v>
          </cell>
          <cell r="E978" t="str">
            <v>D13</v>
          </cell>
          <cell r="F978">
            <v>0.20599999999999999</v>
          </cell>
          <cell r="G978" t="str">
            <v>ton</v>
          </cell>
          <cell r="H978">
            <v>701000</v>
          </cell>
          <cell r="I978">
            <v>144406</v>
          </cell>
        </row>
        <row r="979">
          <cell r="B979">
            <v>0</v>
          </cell>
          <cell r="D979" t="str">
            <v>결속선</v>
          </cell>
          <cell r="E979" t="str">
            <v>#20</v>
          </cell>
          <cell r="F979">
            <v>1</v>
          </cell>
          <cell r="G979" t="str">
            <v>kg</v>
          </cell>
          <cell r="H979">
            <v>1530</v>
          </cell>
          <cell r="I979">
            <v>1530</v>
          </cell>
        </row>
        <row r="980">
          <cell r="B980">
            <v>0</v>
          </cell>
          <cell r="D980" t="str">
            <v>관로구</v>
          </cell>
          <cell r="E980" t="str">
            <v>방수형, 50mm</v>
          </cell>
          <cell r="F980">
            <v>4</v>
          </cell>
          <cell r="G980" t="str">
            <v>개</v>
          </cell>
          <cell r="H980">
            <v>23800</v>
          </cell>
          <cell r="I980">
            <v>95200</v>
          </cell>
        </row>
        <row r="981">
          <cell r="B981">
            <v>0</v>
          </cell>
          <cell r="D981" t="str">
            <v>관로구</v>
          </cell>
          <cell r="E981" t="str">
            <v>방수형, 100mm</v>
          </cell>
          <cell r="F981">
            <v>7</v>
          </cell>
          <cell r="G981" t="str">
            <v>개</v>
          </cell>
          <cell r="H981">
            <v>33000</v>
          </cell>
          <cell r="I981">
            <v>231000</v>
          </cell>
        </row>
        <row r="982">
          <cell r="B982">
            <v>0</v>
          </cell>
          <cell r="D982" t="str">
            <v>용접봉</v>
          </cell>
          <cell r="E982" t="str">
            <v>연강용</v>
          </cell>
          <cell r="F982">
            <v>2.42</v>
          </cell>
          <cell r="G982" t="str">
            <v>kg</v>
          </cell>
          <cell r="H982">
            <v>2476</v>
          </cell>
          <cell r="I982">
            <v>5991</v>
          </cell>
        </row>
        <row r="983">
          <cell r="B983">
            <v>0</v>
          </cell>
          <cell r="D983" t="str">
            <v>아세틸렌</v>
          </cell>
          <cell r="E983" t="str">
            <v>98%, 용접용</v>
          </cell>
          <cell r="F983">
            <v>0.37</v>
          </cell>
          <cell r="G983" t="str">
            <v>kg</v>
          </cell>
          <cell r="H983">
            <v>9500</v>
          </cell>
          <cell r="I983">
            <v>3515</v>
          </cell>
        </row>
        <row r="984">
          <cell r="B984">
            <v>0</v>
          </cell>
          <cell r="D984" t="str">
            <v>산소</v>
          </cell>
          <cell r="E984" t="str">
            <v>용접용</v>
          </cell>
          <cell r="F984">
            <v>826.08</v>
          </cell>
          <cell r="G984" t="str">
            <v>ℓ</v>
          </cell>
          <cell r="H984">
            <v>430</v>
          </cell>
          <cell r="I984">
            <v>355214</v>
          </cell>
        </row>
        <row r="985">
          <cell r="B985">
            <v>0</v>
          </cell>
          <cell r="D985" t="str">
            <v>무늬강판</v>
          </cell>
          <cell r="E985" t="str">
            <v>4.5t</v>
          </cell>
          <cell r="F985">
            <v>0.14499999999999999</v>
          </cell>
          <cell r="G985" t="str">
            <v>ton</v>
          </cell>
          <cell r="H985">
            <v>1130000</v>
          </cell>
          <cell r="I985">
            <v>163850</v>
          </cell>
        </row>
        <row r="986">
          <cell r="B986">
            <v>0</v>
          </cell>
          <cell r="D986" t="str">
            <v>ㄱ형강</v>
          </cell>
          <cell r="E986" t="str">
            <v>50x50x6t</v>
          </cell>
          <cell r="F986">
            <v>0.02</v>
          </cell>
          <cell r="G986" t="str">
            <v>ton</v>
          </cell>
          <cell r="H986">
            <v>870000</v>
          </cell>
          <cell r="I986">
            <v>17400</v>
          </cell>
        </row>
        <row r="987">
          <cell r="B987">
            <v>0</v>
          </cell>
          <cell r="D987" t="str">
            <v>원형봉강</v>
          </cell>
          <cell r="E987" t="str">
            <v>D12</v>
          </cell>
          <cell r="F987">
            <v>3.0000000000000001E-3</v>
          </cell>
          <cell r="G987" t="str">
            <v>ton</v>
          </cell>
          <cell r="H987">
            <v>920000</v>
          </cell>
          <cell r="I987">
            <v>2760</v>
          </cell>
        </row>
        <row r="988">
          <cell r="B988">
            <v>0</v>
          </cell>
          <cell r="D988" t="str">
            <v>원형봉강</v>
          </cell>
          <cell r="E988" t="str">
            <v>D20</v>
          </cell>
          <cell r="F988">
            <v>1E-3</v>
          </cell>
          <cell r="G988" t="str">
            <v>ton</v>
          </cell>
          <cell r="H988">
            <v>920000</v>
          </cell>
          <cell r="I988">
            <v>920</v>
          </cell>
        </row>
        <row r="989">
          <cell r="B989">
            <v>0</v>
          </cell>
          <cell r="D989" t="str">
            <v>체인</v>
          </cell>
          <cell r="E989" t="str">
            <v>8Φ</v>
          </cell>
          <cell r="F989">
            <v>3</v>
          </cell>
          <cell r="G989" t="str">
            <v>m</v>
          </cell>
          <cell r="H989">
            <v>4140</v>
          </cell>
          <cell r="I989">
            <v>12420</v>
          </cell>
        </row>
        <row r="990">
          <cell r="B990">
            <v>0</v>
          </cell>
          <cell r="D990" t="str">
            <v>거름망</v>
          </cell>
          <cell r="E990" t="str">
            <v>핸드홀배수구용(Φ100)</v>
          </cell>
          <cell r="F990">
            <v>1</v>
          </cell>
          <cell r="G990" t="str">
            <v>개</v>
          </cell>
          <cell r="H990">
            <v>12410</v>
          </cell>
          <cell r="I990">
            <v>12410</v>
          </cell>
        </row>
        <row r="991">
          <cell r="B991">
            <v>0</v>
          </cell>
          <cell r="D991" t="str">
            <v>아연도금물</v>
          </cell>
          <cell r="E991" t="str">
            <v>용융아연</v>
          </cell>
          <cell r="F991">
            <v>154.26</v>
          </cell>
          <cell r="G991" t="str">
            <v>kg</v>
          </cell>
          <cell r="H991">
            <v>700</v>
          </cell>
          <cell r="I991">
            <v>107982</v>
          </cell>
        </row>
        <row r="992">
          <cell r="B992">
            <v>0</v>
          </cell>
          <cell r="D992" t="str">
            <v>저압</v>
          </cell>
          <cell r="E992" t="str">
            <v>일반용(갑)</v>
          </cell>
          <cell r="F992">
            <v>0.154</v>
          </cell>
          <cell r="G992" t="str">
            <v>kWh</v>
          </cell>
          <cell r="H992">
            <v>5990</v>
          </cell>
          <cell r="I992">
            <v>922</v>
          </cell>
        </row>
        <row r="993">
          <cell r="B993">
            <v>0</v>
          </cell>
          <cell r="D993" t="str">
            <v>방수재</v>
          </cell>
          <cell r="E993" t="str">
            <v>침투성</v>
          </cell>
          <cell r="F993">
            <v>6.32</v>
          </cell>
          <cell r="G993" t="str">
            <v>ℓ당</v>
          </cell>
          <cell r="H993">
            <v>14000</v>
          </cell>
          <cell r="I993">
            <v>88480</v>
          </cell>
        </row>
        <row r="994">
          <cell r="B994">
            <v>0</v>
          </cell>
          <cell r="D994" t="str">
            <v>공업용수</v>
          </cell>
          <cell r="E994">
            <v>0</v>
          </cell>
          <cell r="F994">
            <v>25.277999999999999</v>
          </cell>
          <cell r="G994" t="str">
            <v>ℓ당</v>
          </cell>
          <cell r="H994">
            <v>0.14499999999999999</v>
          </cell>
          <cell r="I994">
            <v>3</v>
          </cell>
        </row>
        <row r="995">
          <cell r="B995" t="str">
            <v>31ⓐ</v>
          </cell>
          <cell r="D995" t="str">
            <v>소          계</v>
          </cell>
          <cell r="I995">
            <v>1511895</v>
          </cell>
        </row>
        <row r="997">
          <cell r="B997">
            <v>0</v>
          </cell>
          <cell r="D997" t="str">
            <v>나. 노무비</v>
          </cell>
          <cell r="E997">
            <v>0</v>
          </cell>
          <cell r="F997">
            <v>0</v>
          </cell>
          <cell r="G997">
            <v>0</v>
          </cell>
          <cell r="H997">
            <v>0</v>
          </cell>
        </row>
        <row r="998">
          <cell r="B998" t="str">
            <v>31건설기계운전사</v>
          </cell>
          <cell r="D998" t="str">
            <v>건설기계운전사</v>
          </cell>
          <cell r="E998" t="str">
            <v xml:space="preserve"> 기계 80%</v>
          </cell>
          <cell r="F998">
            <v>1</v>
          </cell>
          <cell r="G998" t="str">
            <v>식</v>
          </cell>
          <cell r="H998">
            <v>5232</v>
          </cell>
          <cell r="I998">
            <v>5232</v>
          </cell>
        </row>
        <row r="999">
          <cell r="B999" t="str">
            <v>31일반기계운전사</v>
          </cell>
          <cell r="D999" t="str">
            <v>일반기계운전사</v>
          </cell>
          <cell r="E999" t="str">
            <v xml:space="preserve"> 기계 80%</v>
          </cell>
          <cell r="F999">
            <v>1</v>
          </cell>
          <cell r="G999" t="str">
            <v>식</v>
          </cell>
          <cell r="H999">
            <v>3883</v>
          </cell>
          <cell r="I999">
            <v>3883</v>
          </cell>
        </row>
        <row r="1000">
          <cell r="B1000" t="str">
            <v>31보통인부</v>
          </cell>
          <cell r="D1000" t="str">
            <v>보통인부</v>
          </cell>
          <cell r="E1000" t="str">
            <v xml:space="preserve"> 인력 20%</v>
          </cell>
          <cell r="F1000">
            <v>0.35399999999999998</v>
          </cell>
          <cell r="G1000" t="str">
            <v>인</v>
          </cell>
          <cell r="H1000">
            <v>83975</v>
          </cell>
          <cell r="I1000">
            <v>29727</v>
          </cell>
        </row>
        <row r="1001">
          <cell r="B1001" t="str">
            <v>31콘크리트공</v>
          </cell>
          <cell r="D1001" t="str">
            <v>콘크리트공</v>
          </cell>
          <cell r="E1001">
            <v>0</v>
          </cell>
          <cell r="F1001">
            <v>2.9860000000000002</v>
          </cell>
          <cell r="G1001" t="str">
            <v>인</v>
          </cell>
          <cell r="H1001">
            <v>123616</v>
          </cell>
          <cell r="I1001">
            <v>369117</v>
          </cell>
        </row>
        <row r="1002">
          <cell r="B1002" t="str">
            <v>31형틀목공</v>
          </cell>
          <cell r="D1002" t="str">
            <v>형틀목공</v>
          </cell>
          <cell r="E1002">
            <v>0</v>
          </cell>
          <cell r="F1002">
            <v>1.2290000000000001</v>
          </cell>
          <cell r="G1002" t="str">
            <v>인</v>
          </cell>
          <cell r="H1002">
            <v>132235</v>
          </cell>
          <cell r="I1002">
            <v>162516</v>
          </cell>
        </row>
        <row r="1003">
          <cell r="B1003" t="str">
            <v>31철근공</v>
          </cell>
          <cell r="D1003" t="str">
            <v>철근공</v>
          </cell>
          <cell r="E1003">
            <v>0</v>
          </cell>
          <cell r="F1003">
            <v>0.68700000000000006</v>
          </cell>
          <cell r="G1003" t="str">
            <v>인</v>
          </cell>
          <cell r="H1003">
            <v>127758</v>
          </cell>
          <cell r="I1003">
            <v>87769</v>
          </cell>
        </row>
        <row r="1004">
          <cell r="B1004" t="str">
            <v>31통신케이블공</v>
          </cell>
          <cell r="D1004" t="str">
            <v>통신케이블공</v>
          </cell>
          <cell r="E1004">
            <v>0</v>
          </cell>
          <cell r="F1004">
            <v>0.1</v>
          </cell>
          <cell r="G1004" t="str">
            <v>인</v>
          </cell>
          <cell r="H1004">
            <v>223084</v>
          </cell>
          <cell r="I1004">
            <v>22308</v>
          </cell>
        </row>
        <row r="1005">
          <cell r="B1005" t="str">
            <v>31철공</v>
          </cell>
          <cell r="D1005" t="str">
            <v>철공</v>
          </cell>
          <cell r="E1005">
            <v>0</v>
          </cell>
          <cell r="F1005">
            <v>3.363</v>
          </cell>
          <cell r="G1005" t="str">
            <v>인</v>
          </cell>
          <cell r="H1005">
            <v>123225</v>
          </cell>
          <cell r="I1005">
            <v>414405</v>
          </cell>
        </row>
        <row r="1006">
          <cell r="B1006" t="str">
            <v>31용접공</v>
          </cell>
          <cell r="D1006" t="str">
            <v>용접공</v>
          </cell>
          <cell r="E1006">
            <v>0</v>
          </cell>
          <cell r="F1006">
            <v>0.34100000000000003</v>
          </cell>
          <cell r="G1006" t="str">
            <v>인</v>
          </cell>
          <cell r="H1006">
            <v>128244</v>
          </cell>
          <cell r="I1006">
            <v>43731</v>
          </cell>
        </row>
        <row r="1007">
          <cell r="B1007" t="str">
            <v>31방수공</v>
          </cell>
          <cell r="D1007" t="str">
            <v>방수공</v>
          </cell>
          <cell r="E1007">
            <v>0</v>
          </cell>
          <cell r="F1007">
            <v>4.3419999999999996</v>
          </cell>
          <cell r="G1007" t="str">
            <v>인</v>
          </cell>
          <cell r="H1007">
            <v>92902</v>
          </cell>
          <cell r="I1007">
            <v>403380</v>
          </cell>
        </row>
        <row r="1008">
          <cell r="B1008" t="str">
            <v>31특별인부</v>
          </cell>
          <cell r="D1008" t="str">
            <v>특별인부</v>
          </cell>
          <cell r="E1008">
            <v>0</v>
          </cell>
          <cell r="F1008">
            <v>9.7000000000000003E-2</v>
          </cell>
          <cell r="G1008" t="str">
            <v>인</v>
          </cell>
          <cell r="H1008">
            <v>100936</v>
          </cell>
          <cell r="I1008">
            <v>9790</v>
          </cell>
        </row>
        <row r="1009">
          <cell r="B1009" t="str">
            <v>31보통인부</v>
          </cell>
          <cell r="D1009" t="str">
            <v>보통인부</v>
          </cell>
          <cell r="E1009">
            <v>0</v>
          </cell>
          <cell r="F1009">
            <v>7.2610000000000001</v>
          </cell>
          <cell r="G1009" t="str">
            <v>인</v>
          </cell>
          <cell r="H1009">
            <v>83975</v>
          </cell>
          <cell r="I1009">
            <v>609742</v>
          </cell>
        </row>
        <row r="1010">
          <cell r="B1010" t="str">
            <v>31ⓑ</v>
          </cell>
          <cell r="D1010" t="str">
            <v>소          계</v>
          </cell>
          <cell r="I1010">
            <v>2161600</v>
          </cell>
        </row>
        <row r="1012">
          <cell r="B1012" t="str">
            <v>31다. 공구손료</v>
          </cell>
          <cell r="D1012" t="str">
            <v>다. 공구손료</v>
          </cell>
          <cell r="E1012" t="str">
            <v>노무비x3%</v>
          </cell>
          <cell r="F1012">
            <v>0</v>
          </cell>
          <cell r="G1012">
            <v>0</v>
          </cell>
          <cell r="H1012">
            <v>0</v>
          </cell>
          <cell r="I1012">
            <v>0</v>
          </cell>
        </row>
        <row r="1013">
          <cell r="B1013" t="str">
            <v>31콘크리트공</v>
          </cell>
          <cell r="D1013" t="str">
            <v>콘크리트공</v>
          </cell>
          <cell r="E1013">
            <v>0</v>
          </cell>
          <cell r="F1013">
            <v>0.09</v>
          </cell>
          <cell r="G1013" t="str">
            <v>인</v>
          </cell>
          <cell r="H1013">
            <v>123616</v>
          </cell>
          <cell r="I1013">
            <v>11125</v>
          </cell>
        </row>
        <row r="1014">
          <cell r="B1014" t="str">
            <v>31형틀목공</v>
          </cell>
          <cell r="D1014" t="str">
            <v>형틀목공</v>
          </cell>
          <cell r="E1014">
            <v>0</v>
          </cell>
          <cell r="F1014">
            <v>0.04</v>
          </cell>
          <cell r="G1014" t="str">
            <v>인</v>
          </cell>
          <cell r="H1014">
            <v>132235</v>
          </cell>
          <cell r="I1014">
            <v>5289</v>
          </cell>
        </row>
        <row r="1015">
          <cell r="B1015" t="str">
            <v>31철근공</v>
          </cell>
          <cell r="D1015" t="str">
            <v>철근공</v>
          </cell>
          <cell r="E1015">
            <v>0</v>
          </cell>
          <cell r="F1015">
            <v>0.02</v>
          </cell>
          <cell r="G1015" t="str">
            <v>인</v>
          </cell>
          <cell r="H1015">
            <v>127758</v>
          </cell>
          <cell r="I1015">
            <v>2555</v>
          </cell>
        </row>
        <row r="1016">
          <cell r="B1016" t="str">
            <v>31통신케이블공</v>
          </cell>
          <cell r="D1016" t="str">
            <v>통신케이블공</v>
          </cell>
          <cell r="E1016">
            <v>0</v>
          </cell>
          <cell r="F1016">
            <v>3.0000000000000001E-3</v>
          </cell>
          <cell r="G1016" t="str">
            <v>인</v>
          </cell>
          <cell r="H1016">
            <v>223084</v>
          </cell>
          <cell r="I1016">
            <v>669</v>
          </cell>
        </row>
        <row r="1017">
          <cell r="B1017" t="str">
            <v>31철공</v>
          </cell>
          <cell r="D1017" t="str">
            <v>철공</v>
          </cell>
          <cell r="E1017">
            <v>0</v>
          </cell>
          <cell r="F1017">
            <v>0.1</v>
          </cell>
          <cell r="G1017" t="str">
            <v>인</v>
          </cell>
          <cell r="H1017">
            <v>123225</v>
          </cell>
          <cell r="I1017">
            <v>12322</v>
          </cell>
        </row>
        <row r="1018">
          <cell r="B1018" t="str">
            <v>31용접공</v>
          </cell>
          <cell r="D1018" t="str">
            <v>용접공</v>
          </cell>
          <cell r="E1018">
            <v>0</v>
          </cell>
          <cell r="F1018">
            <v>0.01</v>
          </cell>
          <cell r="G1018" t="str">
            <v>인</v>
          </cell>
          <cell r="H1018">
            <v>128244</v>
          </cell>
          <cell r="I1018">
            <v>1282</v>
          </cell>
        </row>
        <row r="1019">
          <cell r="B1019" t="str">
            <v>31방수공</v>
          </cell>
          <cell r="D1019" t="str">
            <v>방수공</v>
          </cell>
          <cell r="E1019">
            <v>0</v>
          </cell>
          <cell r="F1019">
            <v>0.13</v>
          </cell>
          <cell r="G1019" t="str">
            <v>인</v>
          </cell>
          <cell r="H1019">
            <v>92902</v>
          </cell>
          <cell r="I1019">
            <v>12077</v>
          </cell>
        </row>
        <row r="1020">
          <cell r="B1020" t="str">
            <v>31특별인부</v>
          </cell>
          <cell r="D1020" t="str">
            <v>특별인부</v>
          </cell>
          <cell r="E1020">
            <v>0</v>
          </cell>
          <cell r="F1020">
            <v>3.0000000000000001E-3</v>
          </cell>
          <cell r="G1020" t="str">
            <v>인</v>
          </cell>
          <cell r="H1020">
            <v>100936</v>
          </cell>
          <cell r="I1020">
            <v>302</v>
          </cell>
        </row>
        <row r="1021">
          <cell r="B1021" t="str">
            <v>31보통인부</v>
          </cell>
          <cell r="D1021" t="str">
            <v>보통인부</v>
          </cell>
          <cell r="E1021">
            <v>0</v>
          </cell>
          <cell r="F1021">
            <v>0.22</v>
          </cell>
          <cell r="G1021" t="str">
            <v>인</v>
          </cell>
          <cell r="H1021">
            <v>83975</v>
          </cell>
          <cell r="I1021">
            <v>18474</v>
          </cell>
        </row>
        <row r="1022">
          <cell r="B1022" t="str">
            <v>31ⓒ</v>
          </cell>
          <cell r="D1022" t="str">
            <v>소          계</v>
          </cell>
          <cell r="I1022">
            <v>64095</v>
          </cell>
        </row>
        <row r="1024">
          <cell r="B1024" t="str">
            <v>31라. 기계경비</v>
          </cell>
          <cell r="D1024" t="str">
            <v>라. 기계경비</v>
          </cell>
          <cell r="E1024">
            <v>0</v>
          </cell>
          <cell r="F1024">
            <v>0</v>
          </cell>
          <cell r="G1024">
            <v>0</v>
          </cell>
          <cell r="H1024">
            <v>0</v>
          </cell>
          <cell r="I1024">
            <v>0</v>
          </cell>
        </row>
        <row r="1025">
          <cell r="B1025" t="str">
            <v>31기계경비</v>
          </cell>
          <cell r="D1025" t="str">
            <v>기계경비</v>
          </cell>
          <cell r="E1025" t="str">
            <v>터파기</v>
          </cell>
          <cell r="F1025">
            <v>1</v>
          </cell>
          <cell r="G1025" t="str">
            <v>식</v>
          </cell>
          <cell r="H1025">
            <v>2838</v>
          </cell>
          <cell r="I1025">
            <v>2838</v>
          </cell>
        </row>
        <row r="1026">
          <cell r="B1026" t="str">
            <v>31기계경비</v>
          </cell>
          <cell r="D1026" t="str">
            <v>기계경비</v>
          </cell>
          <cell r="E1026" t="str">
            <v>용접기(교류)</v>
          </cell>
          <cell r="F1026">
            <v>0.154</v>
          </cell>
          <cell r="G1026" t="str">
            <v>hr</v>
          </cell>
          <cell r="H1026">
            <v>2214</v>
          </cell>
          <cell r="I1026">
            <v>340</v>
          </cell>
        </row>
        <row r="1027">
          <cell r="B1027" t="str">
            <v>31ⓓ</v>
          </cell>
          <cell r="D1027" t="str">
            <v>소          계</v>
          </cell>
          <cell r="I1027">
            <v>3178</v>
          </cell>
        </row>
        <row r="1032">
          <cell r="B1032" t="str">
            <v>31합          계</v>
          </cell>
          <cell r="D1032" t="str">
            <v>합          계</v>
          </cell>
          <cell r="I1032">
            <v>3740768</v>
          </cell>
        </row>
        <row r="1033">
          <cell r="B1033">
            <v>32</v>
          </cell>
          <cell r="C1033">
            <v>32</v>
          </cell>
          <cell r="D1033" t="str">
            <v>핸드홀 설치</v>
          </cell>
          <cell r="E1033" t="str">
            <v>H-St</v>
          </cell>
          <cell r="F1033">
            <v>0</v>
          </cell>
          <cell r="G1033" t="str">
            <v>기</v>
          </cell>
          <cell r="H1033">
            <v>0</v>
          </cell>
        </row>
        <row r="1034">
          <cell r="B1034">
            <v>0</v>
          </cell>
          <cell r="D1034" t="str">
            <v>가. 재료비</v>
          </cell>
          <cell r="E1034">
            <v>0</v>
          </cell>
          <cell r="F1034">
            <v>0</v>
          </cell>
          <cell r="G1034">
            <v>0</v>
          </cell>
          <cell r="H1034">
            <v>0</v>
          </cell>
        </row>
        <row r="1035">
          <cell r="B1035">
            <v>0</v>
          </cell>
          <cell r="D1035" t="str">
            <v>경유 및 잡품비</v>
          </cell>
          <cell r="E1035" t="str">
            <v>핸드홀 H-St</v>
          </cell>
          <cell r="F1035">
            <v>1</v>
          </cell>
          <cell r="G1035" t="str">
            <v>식</v>
          </cell>
          <cell r="H1035">
            <v>2931</v>
          </cell>
          <cell r="I1035">
            <v>2931</v>
          </cell>
        </row>
        <row r="1036">
          <cell r="B1036">
            <v>0</v>
          </cell>
          <cell r="D1036" t="str">
            <v>치즐(ROD)</v>
          </cell>
          <cell r="E1036" t="str">
            <v>0.7㎥</v>
          </cell>
          <cell r="F1036">
            <v>0.64100000000000001</v>
          </cell>
          <cell r="G1036" t="str">
            <v>본</v>
          </cell>
          <cell r="H1036">
            <v>223000</v>
          </cell>
          <cell r="I1036">
            <v>142943</v>
          </cell>
        </row>
        <row r="1037">
          <cell r="B1037">
            <v>0</v>
          </cell>
          <cell r="D1037" t="str">
            <v>잡석</v>
          </cell>
          <cell r="E1037" t="str">
            <v>25mm</v>
          </cell>
          <cell r="F1037">
            <v>0.2</v>
          </cell>
          <cell r="G1037" t="str">
            <v>㎥</v>
          </cell>
          <cell r="H1037">
            <v>13000</v>
          </cell>
          <cell r="I1037">
            <v>2600</v>
          </cell>
        </row>
        <row r="1038">
          <cell r="B1038">
            <v>0</v>
          </cell>
          <cell r="D1038" t="str">
            <v>레미콘</v>
          </cell>
          <cell r="E1038" t="str">
            <v>25-180-8</v>
          </cell>
          <cell r="F1038">
            <v>0.17</v>
          </cell>
          <cell r="G1038" t="str">
            <v>㎥</v>
          </cell>
          <cell r="H1038">
            <v>56200</v>
          </cell>
          <cell r="I1038">
            <v>9554</v>
          </cell>
        </row>
        <row r="1039">
          <cell r="B1039">
            <v>0</v>
          </cell>
          <cell r="D1039" t="str">
            <v>레미콘</v>
          </cell>
          <cell r="E1039" t="str">
            <v>25-180-8</v>
          </cell>
          <cell r="F1039">
            <v>1.5</v>
          </cell>
          <cell r="G1039" t="str">
            <v>㎥</v>
          </cell>
          <cell r="H1039">
            <v>56200</v>
          </cell>
          <cell r="I1039">
            <v>84300</v>
          </cell>
        </row>
        <row r="1040">
          <cell r="B1040">
            <v>0</v>
          </cell>
          <cell r="D1040" t="str">
            <v>합판</v>
          </cell>
          <cell r="E1040" t="str">
            <v>12T 1.22*2.44</v>
          </cell>
          <cell r="F1040">
            <v>6.19</v>
          </cell>
          <cell r="G1040" t="str">
            <v>㎡</v>
          </cell>
          <cell r="H1040">
            <v>26200</v>
          </cell>
          <cell r="I1040">
            <v>162178</v>
          </cell>
        </row>
        <row r="1041">
          <cell r="B1041">
            <v>0</v>
          </cell>
          <cell r="D1041" t="str">
            <v>각재</v>
          </cell>
          <cell r="E1041" t="str">
            <v>외송</v>
          </cell>
          <cell r="F1041">
            <v>0.23</v>
          </cell>
          <cell r="G1041" t="str">
            <v>㎥</v>
          </cell>
          <cell r="H1041">
            <v>1400</v>
          </cell>
          <cell r="I1041">
            <v>322</v>
          </cell>
        </row>
        <row r="1042">
          <cell r="B1042">
            <v>0</v>
          </cell>
          <cell r="D1042" t="str">
            <v>철못</v>
          </cell>
          <cell r="E1042" t="str">
            <v>N 100</v>
          </cell>
          <cell r="F1042">
            <v>1.2</v>
          </cell>
          <cell r="G1042" t="str">
            <v>kg</v>
          </cell>
          <cell r="H1042">
            <v>1085</v>
          </cell>
          <cell r="I1042">
            <v>1302</v>
          </cell>
        </row>
        <row r="1043">
          <cell r="B1043">
            <v>0</v>
          </cell>
          <cell r="D1043" t="str">
            <v>철선</v>
          </cell>
          <cell r="E1043" t="str">
            <v>#8 4.0㎜</v>
          </cell>
          <cell r="F1043">
            <v>1.74</v>
          </cell>
          <cell r="G1043" t="str">
            <v>㎏</v>
          </cell>
          <cell r="H1043">
            <v>1250</v>
          </cell>
          <cell r="I1043">
            <v>2175</v>
          </cell>
        </row>
        <row r="1044">
          <cell r="B1044">
            <v>0</v>
          </cell>
          <cell r="D1044" t="str">
            <v>박리제</v>
          </cell>
          <cell r="E1044" t="str">
            <v>유성</v>
          </cell>
          <cell r="F1044">
            <v>1.1399999999999999</v>
          </cell>
          <cell r="G1044" t="str">
            <v>ℓ</v>
          </cell>
          <cell r="H1044">
            <v>3000</v>
          </cell>
          <cell r="I1044">
            <v>3420</v>
          </cell>
        </row>
        <row r="1045">
          <cell r="B1045">
            <v>0</v>
          </cell>
          <cell r="D1045" t="str">
            <v>철근</v>
          </cell>
          <cell r="E1045" t="str">
            <v>D13</v>
          </cell>
          <cell r="F1045">
            <v>0.17799999999999999</v>
          </cell>
          <cell r="G1045" t="str">
            <v>ton</v>
          </cell>
          <cell r="H1045">
            <v>701000</v>
          </cell>
          <cell r="I1045">
            <v>124778</v>
          </cell>
        </row>
        <row r="1046">
          <cell r="B1046">
            <v>0</v>
          </cell>
          <cell r="D1046" t="str">
            <v>결속선</v>
          </cell>
          <cell r="E1046" t="str">
            <v>#20</v>
          </cell>
          <cell r="F1046">
            <v>0.86</v>
          </cell>
          <cell r="G1046" t="str">
            <v>kg</v>
          </cell>
          <cell r="H1046">
            <v>1530</v>
          </cell>
          <cell r="I1046">
            <v>1315</v>
          </cell>
        </row>
        <row r="1047">
          <cell r="B1047">
            <v>0</v>
          </cell>
          <cell r="D1047" t="str">
            <v>관로구</v>
          </cell>
          <cell r="E1047" t="str">
            <v>방수형, 50mm</v>
          </cell>
          <cell r="F1047">
            <v>2</v>
          </cell>
          <cell r="G1047" t="str">
            <v>개</v>
          </cell>
          <cell r="H1047">
            <v>23800</v>
          </cell>
          <cell r="I1047">
            <v>47600</v>
          </cell>
        </row>
        <row r="1048">
          <cell r="B1048">
            <v>0</v>
          </cell>
          <cell r="D1048" t="str">
            <v>용접봉</v>
          </cell>
          <cell r="E1048" t="str">
            <v>연강용</v>
          </cell>
          <cell r="F1048">
            <v>2.5099999999999998</v>
          </cell>
          <cell r="G1048" t="str">
            <v>kg</v>
          </cell>
          <cell r="H1048">
            <v>2476</v>
          </cell>
          <cell r="I1048">
            <v>6214</v>
          </cell>
        </row>
        <row r="1049">
          <cell r="B1049">
            <v>0</v>
          </cell>
          <cell r="D1049" t="str">
            <v>아세틸렌</v>
          </cell>
          <cell r="E1049" t="str">
            <v>98%, 용접용</v>
          </cell>
          <cell r="F1049">
            <v>0.38</v>
          </cell>
          <cell r="G1049" t="str">
            <v>kg</v>
          </cell>
          <cell r="H1049">
            <v>9500</v>
          </cell>
          <cell r="I1049">
            <v>3610</v>
          </cell>
        </row>
        <row r="1050">
          <cell r="B1050">
            <v>0</v>
          </cell>
          <cell r="D1050" t="str">
            <v>산소</v>
          </cell>
          <cell r="E1050" t="str">
            <v>용접용</v>
          </cell>
          <cell r="F1050">
            <v>854.31</v>
          </cell>
          <cell r="G1050" t="str">
            <v>ℓ</v>
          </cell>
          <cell r="H1050">
            <v>430</v>
          </cell>
          <cell r="I1050">
            <v>367353</v>
          </cell>
        </row>
        <row r="1051">
          <cell r="B1051">
            <v>0</v>
          </cell>
          <cell r="D1051" t="str">
            <v>무늬강판</v>
          </cell>
          <cell r="E1051" t="str">
            <v>4.5t</v>
          </cell>
          <cell r="F1051">
            <v>0.151</v>
          </cell>
          <cell r="G1051" t="str">
            <v>ton</v>
          </cell>
          <cell r="H1051">
            <v>1130000</v>
          </cell>
          <cell r="I1051">
            <v>170630</v>
          </cell>
        </row>
        <row r="1052">
          <cell r="B1052">
            <v>0</v>
          </cell>
          <cell r="D1052" t="str">
            <v>ㄱ형강</v>
          </cell>
          <cell r="E1052" t="str">
            <v>50x50x6t</v>
          </cell>
          <cell r="F1052">
            <v>2.3E-2</v>
          </cell>
          <cell r="G1052" t="str">
            <v>ton</v>
          </cell>
          <cell r="H1052">
            <v>870000</v>
          </cell>
          <cell r="I1052">
            <v>20010</v>
          </cell>
        </row>
        <row r="1053">
          <cell r="B1053">
            <v>0</v>
          </cell>
          <cell r="D1053" t="str">
            <v>원형봉강</v>
          </cell>
          <cell r="E1053" t="str">
            <v>D20</v>
          </cell>
          <cell r="F1053">
            <v>1E-3</v>
          </cell>
          <cell r="G1053" t="str">
            <v>ton</v>
          </cell>
          <cell r="H1053">
            <v>920000</v>
          </cell>
          <cell r="I1053">
            <v>920</v>
          </cell>
        </row>
        <row r="1054">
          <cell r="B1054">
            <v>0</v>
          </cell>
          <cell r="D1054" t="str">
            <v>체인</v>
          </cell>
          <cell r="E1054" t="str">
            <v>8Φ</v>
          </cell>
          <cell r="F1054">
            <v>4</v>
          </cell>
          <cell r="G1054" t="str">
            <v>m</v>
          </cell>
          <cell r="H1054">
            <v>4140</v>
          </cell>
          <cell r="I1054">
            <v>16560</v>
          </cell>
        </row>
        <row r="1055">
          <cell r="B1055">
            <v>0</v>
          </cell>
          <cell r="D1055" t="str">
            <v>거름망</v>
          </cell>
          <cell r="E1055" t="str">
            <v>핸드홀배수구용(Φ100)</v>
          </cell>
          <cell r="F1055">
            <v>1</v>
          </cell>
          <cell r="G1055" t="str">
            <v>개</v>
          </cell>
          <cell r="H1055">
            <v>12410</v>
          </cell>
          <cell r="I1055">
            <v>12410</v>
          </cell>
        </row>
        <row r="1056">
          <cell r="B1056">
            <v>0</v>
          </cell>
          <cell r="D1056" t="str">
            <v>아연도금물</v>
          </cell>
          <cell r="E1056" t="str">
            <v>용융아연</v>
          </cell>
          <cell r="F1056">
            <v>159.4</v>
          </cell>
          <cell r="G1056" t="str">
            <v>kg</v>
          </cell>
          <cell r="H1056">
            <v>700</v>
          </cell>
          <cell r="I1056">
            <v>111580</v>
          </cell>
        </row>
        <row r="1057">
          <cell r="B1057">
            <v>0</v>
          </cell>
          <cell r="D1057" t="str">
            <v>저압</v>
          </cell>
          <cell r="E1057" t="str">
            <v>일반용(갑)</v>
          </cell>
          <cell r="F1057">
            <v>0.16</v>
          </cell>
          <cell r="G1057" t="str">
            <v>kWh</v>
          </cell>
          <cell r="H1057">
            <v>5990</v>
          </cell>
          <cell r="I1057">
            <v>958</v>
          </cell>
        </row>
        <row r="1058">
          <cell r="B1058">
            <v>0</v>
          </cell>
          <cell r="D1058" t="str">
            <v>방수재</v>
          </cell>
          <cell r="E1058" t="str">
            <v>침투성</v>
          </cell>
          <cell r="F1058">
            <v>6.41</v>
          </cell>
          <cell r="G1058" t="str">
            <v>ℓ당</v>
          </cell>
          <cell r="H1058">
            <v>14000</v>
          </cell>
          <cell r="I1058">
            <v>89740</v>
          </cell>
        </row>
        <row r="1059">
          <cell r="B1059">
            <v>0</v>
          </cell>
          <cell r="D1059" t="str">
            <v>공업용수</v>
          </cell>
          <cell r="E1059">
            <v>0</v>
          </cell>
          <cell r="F1059">
            <v>25.655000000000001</v>
          </cell>
          <cell r="G1059" t="str">
            <v>ℓ당</v>
          </cell>
          <cell r="H1059">
            <v>0.14499999999999999</v>
          </cell>
          <cell r="I1059">
            <v>3</v>
          </cell>
        </row>
        <row r="1060">
          <cell r="B1060" t="str">
            <v>32ⓐ</v>
          </cell>
          <cell r="D1060" t="str">
            <v>소          계</v>
          </cell>
          <cell r="I1060">
            <v>1385406</v>
          </cell>
        </row>
        <row r="1062">
          <cell r="B1062">
            <v>0</v>
          </cell>
          <cell r="D1062" t="str">
            <v>나. 노무비</v>
          </cell>
          <cell r="E1062">
            <v>0</v>
          </cell>
          <cell r="F1062">
            <v>0</v>
          </cell>
          <cell r="G1062">
            <v>0</v>
          </cell>
          <cell r="H1062">
            <v>0</v>
          </cell>
        </row>
        <row r="1063">
          <cell r="B1063" t="str">
            <v>32건설기계운전사</v>
          </cell>
          <cell r="D1063" t="str">
            <v>건설기계운전사</v>
          </cell>
          <cell r="E1063" t="str">
            <v xml:space="preserve"> 기계 80%</v>
          </cell>
          <cell r="F1063">
            <v>1</v>
          </cell>
          <cell r="G1063" t="str">
            <v>식</v>
          </cell>
          <cell r="H1063">
            <v>3729</v>
          </cell>
          <cell r="I1063">
            <v>3729</v>
          </cell>
        </row>
        <row r="1064">
          <cell r="B1064" t="str">
            <v>32일반기계운전사</v>
          </cell>
          <cell r="D1064" t="str">
            <v>일반기계운전사</v>
          </cell>
          <cell r="E1064" t="str">
            <v xml:space="preserve"> 기계 80%</v>
          </cell>
          <cell r="F1064">
            <v>1</v>
          </cell>
          <cell r="G1064" t="str">
            <v>식</v>
          </cell>
          <cell r="H1064">
            <v>606</v>
          </cell>
          <cell r="I1064">
            <v>606</v>
          </cell>
        </row>
        <row r="1065">
          <cell r="B1065" t="str">
            <v>32보통인부</v>
          </cell>
          <cell r="D1065" t="str">
            <v>보통인부</v>
          </cell>
          <cell r="E1065" t="str">
            <v xml:space="preserve"> 인력 20%</v>
          </cell>
          <cell r="F1065">
            <v>0.17599999999999999</v>
          </cell>
          <cell r="G1065" t="str">
            <v>인</v>
          </cell>
          <cell r="H1065">
            <v>83975</v>
          </cell>
          <cell r="I1065">
            <v>14779</v>
          </cell>
        </row>
        <row r="1066">
          <cell r="B1066" t="str">
            <v>32콘크리트공</v>
          </cell>
          <cell r="D1066" t="str">
            <v>콘크리트공</v>
          </cell>
          <cell r="E1066">
            <v>0</v>
          </cell>
          <cell r="F1066">
            <v>0.372</v>
          </cell>
          <cell r="G1066" t="str">
            <v>인</v>
          </cell>
          <cell r="H1066">
            <v>123616</v>
          </cell>
          <cell r="I1066">
            <v>45985</v>
          </cell>
        </row>
        <row r="1067">
          <cell r="B1067" t="str">
            <v>32형틀목공</v>
          </cell>
          <cell r="D1067" t="str">
            <v>형틀목공</v>
          </cell>
          <cell r="E1067">
            <v>0</v>
          </cell>
          <cell r="F1067">
            <v>1.22</v>
          </cell>
          <cell r="G1067" t="str">
            <v>인</v>
          </cell>
          <cell r="H1067">
            <v>132235</v>
          </cell>
          <cell r="I1067">
            <v>161326</v>
          </cell>
        </row>
        <row r="1068">
          <cell r="B1068" t="str">
            <v>32철근공</v>
          </cell>
          <cell r="D1068" t="str">
            <v>철근공</v>
          </cell>
          <cell r="E1068">
            <v>0</v>
          </cell>
          <cell r="F1068">
            <v>0.61599999999999999</v>
          </cell>
          <cell r="G1068" t="str">
            <v>인</v>
          </cell>
          <cell r="H1068">
            <v>127758</v>
          </cell>
          <cell r="I1068">
            <v>78698</v>
          </cell>
        </row>
        <row r="1069">
          <cell r="B1069" t="str">
            <v>32통신케이블공</v>
          </cell>
          <cell r="D1069" t="str">
            <v>통신케이블공</v>
          </cell>
          <cell r="E1069">
            <v>0</v>
          </cell>
          <cell r="F1069">
            <v>0.02</v>
          </cell>
          <cell r="G1069" t="str">
            <v>인</v>
          </cell>
          <cell r="H1069">
            <v>223084</v>
          </cell>
          <cell r="I1069">
            <v>4461</v>
          </cell>
        </row>
        <row r="1070">
          <cell r="B1070" t="str">
            <v>32철공</v>
          </cell>
          <cell r="D1070" t="str">
            <v>철공</v>
          </cell>
          <cell r="E1070">
            <v>0</v>
          </cell>
          <cell r="F1070">
            <v>3.4780000000000002</v>
          </cell>
          <cell r="G1070" t="str">
            <v>인</v>
          </cell>
          <cell r="H1070">
            <v>123225</v>
          </cell>
          <cell r="I1070">
            <v>428576</v>
          </cell>
        </row>
        <row r="1071">
          <cell r="B1071" t="str">
            <v>32용접공</v>
          </cell>
          <cell r="D1071" t="str">
            <v>용접공</v>
          </cell>
          <cell r="E1071">
            <v>0</v>
          </cell>
          <cell r="F1071">
            <v>0.35299999999999998</v>
          </cell>
          <cell r="G1071" t="str">
            <v>인</v>
          </cell>
          <cell r="H1071">
            <v>128244</v>
          </cell>
          <cell r="I1071">
            <v>45270</v>
          </cell>
        </row>
        <row r="1072">
          <cell r="B1072" t="str">
            <v>32방수공</v>
          </cell>
          <cell r="D1072" t="str">
            <v>방수공</v>
          </cell>
          <cell r="E1072">
            <v>0</v>
          </cell>
          <cell r="F1072">
            <v>4.4059999999999997</v>
          </cell>
          <cell r="G1072" t="str">
            <v>인</v>
          </cell>
          <cell r="H1072">
            <v>92902</v>
          </cell>
          <cell r="I1072">
            <v>409326</v>
          </cell>
        </row>
        <row r="1073">
          <cell r="B1073" t="str">
            <v>32특별인부</v>
          </cell>
          <cell r="D1073" t="str">
            <v>특별인부</v>
          </cell>
          <cell r="E1073">
            <v>0</v>
          </cell>
          <cell r="F1073">
            <v>0.10100000000000001</v>
          </cell>
          <cell r="G1073" t="str">
            <v>인</v>
          </cell>
          <cell r="H1073">
            <v>100936</v>
          </cell>
          <cell r="I1073">
            <v>10194</v>
          </cell>
        </row>
        <row r="1074">
          <cell r="B1074" t="str">
            <v>32보통인부</v>
          </cell>
          <cell r="D1074" t="str">
            <v>보통인부</v>
          </cell>
          <cell r="E1074">
            <v>0</v>
          </cell>
          <cell r="F1074">
            <v>3.9210000000000003</v>
          </cell>
          <cell r="G1074" t="str">
            <v>인</v>
          </cell>
          <cell r="H1074">
            <v>83975</v>
          </cell>
          <cell r="I1074">
            <v>329265</v>
          </cell>
        </row>
        <row r="1075">
          <cell r="B1075" t="str">
            <v>32ⓑ</v>
          </cell>
          <cell r="D1075" t="str">
            <v>소          계</v>
          </cell>
          <cell r="I1075">
            <v>1532215</v>
          </cell>
        </row>
        <row r="1077">
          <cell r="D1077" t="str">
            <v>다. 공구손료</v>
          </cell>
          <cell r="E1077" t="str">
            <v>노무비x3%</v>
          </cell>
          <cell r="F1077">
            <v>0</v>
          </cell>
          <cell r="G1077">
            <v>0</v>
          </cell>
          <cell r="H1077">
            <v>0</v>
          </cell>
          <cell r="I1077">
            <v>0</v>
          </cell>
        </row>
        <row r="1078">
          <cell r="D1078" t="str">
            <v>콘크리트공</v>
          </cell>
          <cell r="E1078">
            <v>0</v>
          </cell>
          <cell r="F1078">
            <v>0.01</v>
          </cell>
          <cell r="G1078" t="str">
            <v>인</v>
          </cell>
          <cell r="H1078">
            <v>123616</v>
          </cell>
          <cell r="I1078">
            <v>1236</v>
          </cell>
        </row>
        <row r="1079">
          <cell r="D1079" t="str">
            <v>형틀목공</v>
          </cell>
          <cell r="E1079">
            <v>0</v>
          </cell>
          <cell r="F1079">
            <v>0.04</v>
          </cell>
          <cell r="G1079" t="str">
            <v>인</v>
          </cell>
          <cell r="H1079">
            <v>132235</v>
          </cell>
          <cell r="I1079">
            <v>5289</v>
          </cell>
        </row>
        <row r="1080">
          <cell r="D1080" t="str">
            <v>철근공</v>
          </cell>
          <cell r="E1080">
            <v>0</v>
          </cell>
          <cell r="F1080">
            <v>0.02</v>
          </cell>
          <cell r="G1080" t="str">
            <v>인</v>
          </cell>
          <cell r="H1080">
            <v>127758</v>
          </cell>
          <cell r="I1080">
            <v>2555</v>
          </cell>
        </row>
        <row r="1081">
          <cell r="D1081" t="str">
            <v>통신케이블공</v>
          </cell>
          <cell r="E1081">
            <v>0</v>
          </cell>
          <cell r="F1081">
            <v>1E-3</v>
          </cell>
          <cell r="G1081" t="str">
            <v>인</v>
          </cell>
          <cell r="H1081">
            <v>223084</v>
          </cell>
          <cell r="I1081">
            <v>223</v>
          </cell>
        </row>
        <row r="1082">
          <cell r="D1082" t="str">
            <v>철공</v>
          </cell>
          <cell r="E1082">
            <v>0</v>
          </cell>
          <cell r="F1082">
            <v>0.1</v>
          </cell>
          <cell r="G1082" t="str">
            <v>인</v>
          </cell>
          <cell r="H1082">
            <v>123225</v>
          </cell>
          <cell r="I1082">
            <v>12322</v>
          </cell>
        </row>
        <row r="1083">
          <cell r="D1083" t="str">
            <v>용접공</v>
          </cell>
          <cell r="E1083">
            <v>0</v>
          </cell>
          <cell r="F1083">
            <v>0.01</v>
          </cell>
          <cell r="G1083" t="str">
            <v>인</v>
          </cell>
          <cell r="H1083">
            <v>128244</v>
          </cell>
          <cell r="I1083">
            <v>1282</v>
          </cell>
        </row>
        <row r="1084">
          <cell r="D1084" t="str">
            <v>방수공</v>
          </cell>
          <cell r="E1084">
            <v>0</v>
          </cell>
          <cell r="F1084">
            <v>0.13</v>
          </cell>
          <cell r="G1084" t="str">
            <v>인</v>
          </cell>
          <cell r="H1084">
            <v>92902</v>
          </cell>
          <cell r="I1084">
            <v>12077</v>
          </cell>
        </row>
        <row r="1085">
          <cell r="D1085" t="str">
            <v>특별인부</v>
          </cell>
          <cell r="E1085">
            <v>0</v>
          </cell>
          <cell r="F1085">
            <v>3.0000000000000001E-3</v>
          </cell>
          <cell r="G1085" t="str">
            <v>인</v>
          </cell>
          <cell r="H1085">
            <v>100936</v>
          </cell>
          <cell r="I1085">
            <v>302</v>
          </cell>
        </row>
        <row r="1086">
          <cell r="D1086" t="str">
            <v>보통인부</v>
          </cell>
          <cell r="E1086">
            <v>0</v>
          </cell>
          <cell r="F1086">
            <v>0.12</v>
          </cell>
          <cell r="G1086" t="str">
            <v>인</v>
          </cell>
          <cell r="H1086">
            <v>83975</v>
          </cell>
          <cell r="I1086">
            <v>10077</v>
          </cell>
        </row>
        <row r="1087">
          <cell r="B1087" t="str">
            <v>32ⓒ</v>
          </cell>
          <cell r="D1087" t="str">
            <v>소          계</v>
          </cell>
          <cell r="I1087">
            <v>45363</v>
          </cell>
        </row>
        <row r="1089">
          <cell r="D1089" t="str">
            <v>라. 기계경비</v>
          </cell>
          <cell r="E1089">
            <v>0</v>
          </cell>
          <cell r="F1089">
            <v>0</v>
          </cell>
          <cell r="G1089">
            <v>0</v>
          </cell>
          <cell r="H1089">
            <v>0</v>
          </cell>
          <cell r="I1089">
            <v>0</v>
          </cell>
        </row>
        <row r="1090">
          <cell r="D1090" t="str">
            <v>기계경비</v>
          </cell>
          <cell r="E1090" t="str">
            <v>터파기</v>
          </cell>
          <cell r="F1090">
            <v>1</v>
          </cell>
          <cell r="G1090" t="str">
            <v>식</v>
          </cell>
          <cell r="H1090">
            <v>3738</v>
          </cell>
          <cell r="I1090">
            <v>3738</v>
          </cell>
        </row>
        <row r="1091">
          <cell r="D1091" t="str">
            <v>기계경비</v>
          </cell>
          <cell r="E1091" t="str">
            <v>용접기(교류)</v>
          </cell>
          <cell r="F1091">
            <v>0.16</v>
          </cell>
          <cell r="G1091" t="str">
            <v>hr</v>
          </cell>
          <cell r="H1091">
            <v>2214</v>
          </cell>
          <cell r="I1091">
            <v>354</v>
          </cell>
        </row>
        <row r="1092">
          <cell r="B1092" t="str">
            <v>32ⓓ</v>
          </cell>
          <cell r="D1092" t="str">
            <v>소          계</v>
          </cell>
          <cell r="I1092">
            <v>4092</v>
          </cell>
        </row>
        <row r="1098">
          <cell r="B1098" t="str">
            <v>32합          계</v>
          </cell>
          <cell r="D1098" t="str">
            <v>합          계</v>
          </cell>
          <cell r="I1098">
            <v>2967076</v>
          </cell>
        </row>
        <row r="1099">
          <cell r="B1099">
            <v>33</v>
          </cell>
          <cell r="C1099">
            <v>33</v>
          </cell>
          <cell r="D1099" t="str">
            <v>핸드홀 설치</v>
          </cell>
          <cell r="E1099" t="str">
            <v>H-Sv</v>
          </cell>
          <cell r="F1099">
            <v>0</v>
          </cell>
          <cell r="G1099" t="str">
            <v>기</v>
          </cell>
          <cell r="H1099">
            <v>0</v>
          </cell>
        </row>
        <row r="1100">
          <cell r="B1100">
            <v>0</v>
          </cell>
          <cell r="D1100" t="str">
            <v>가. 재료비</v>
          </cell>
          <cell r="E1100">
            <v>0</v>
          </cell>
          <cell r="F1100">
            <v>0</v>
          </cell>
          <cell r="G1100">
            <v>0</v>
          </cell>
          <cell r="H1100">
            <v>0</v>
          </cell>
        </row>
        <row r="1101">
          <cell r="B1101">
            <v>0</v>
          </cell>
          <cell r="D1101" t="str">
            <v>경유 및 잡품비</v>
          </cell>
          <cell r="E1101" t="str">
            <v>핸드홀 H-Sv</v>
          </cell>
          <cell r="F1101">
            <v>1</v>
          </cell>
          <cell r="G1101" t="str">
            <v>식</v>
          </cell>
          <cell r="H1101">
            <v>3904</v>
          </cell>
          <cell r="I1101">
            <v>3904</v>
          </cell>
        </row>
        <row r="1102">
          <cell r="B1102">
            <v>0</v>
          </cell>
          <cell r="D1102" t="str">
            <v>잡석</v>
          </cell>
          <cell r="E1102" t="str">
            <v>25mm</v>
          </cell>
          <cell r="F1102">
            <v>0.34</v>
          </cell>
          <cell r="G1102" t="str">
            <v>㎥</v>
          </cell>
          <cell r="H1102">
            <v>13000</v>
          </cell>
          <cell r="I1102">
            <v>4420</v>
          </cell>
        </row>
        <row r="1103">
          <cell r="B1103">
            <v>0</v>
          </cell>
          <cell r="D1103" t="str">
            <v>레미콘</v>
          </cell>
          <cell r="E1103" t="str">
            <v>25-180-8</v>
          </cell>
          <cell r="F1103">
            <v>0.17</v>
          </cell>
          <cell r="G1103" t="str">
            <v>㎥</v>
          </cell>
          <cell r="H1103">
            <v>56200</v>
          </cell>
          <cell r="I1103">
            <v>9554</v>
          </cell>
        </row>
        <row r="1104">
          <cell r="B1104">
            <v>0</v>
          </cell>
          <cell r="D1104" t="str">
            <v>레미콘</v>
          </cell>
          <cell r="E1104" t="str">
            <v>25-180-8</v>
          </cell>
          <cell r="F1104">
            <v>1.54</v>
          </cell>
          <cell r="G1104" t="str">
            <v>㎥</v>
          </cell>
          <cell r="H1104">
            <v>56200</v>
          </cell>
          <cell r="I1104">
            <v>86548</v>
          </cell>
        </row>
        <row r="1105">
          <cell r="B1105">
            <v>0</v>
          </cell>
          <cell r="D1105" t="str">
            <v>합판</v>
          </cell>
          <cell r="E1105" t="str">
            <v>12T 1.22*2.44</v>
          </cell>
          <cell r="F1105">
            <v>6.28</v>
          </cell>
          <cell r="G1105" t="str">
            <v>㎡</v>
          </cell>
          <cell r="H1105">
            <v>26200</v>
          </cell>
          <cell r="I1105">
            <v>164536</v>
          </cell>
        </row>
        <row r="1106">
          <cell r="B1106">
            <v>0</v>
          </cell>
          <cell r="D1106" t="str">
            <v>각재</v>
          </cell>
          <cell r="E1106" t="str">
            <v>외송</v>
          </cell>
          <cell r="F1106">
            <v>0.23</v>
          </cell>
          <cell r="G1106" t="str">
            <v>㎥</v>
          </cell>
          <cell r="H1106">
            <v>1400</v>
          </cell>
          <cell r="I1106">
            <v>322</v>
          </cell>
        </row>
        <row r="1107">
          <cell r="B1107">
            <v>0</v>
          </cell>
          <cell r="D1107" t="str">
            <v>철못</v>
          </cell>
          <cell r="E1107" t="str">
            <v>N 100</v>
          </cell>
          <cell r="F1107">
            <v>1.22</v>
          </cell>
          <cell r="G1107" t="str">
            <v>kg</v>
          </cell>
          <cell r="H1107">
            <v>1085</v>
          </cell>
          <cell r="I1107">
            <v>1323</v>
          </cell>
        </row>
        <row r="1108">
          <cell r="B1108">
            <v>0</v>
          </cell>
          <cell r="D1108" t="str">
            <v>철선</v>
          </cell>
          <cell r="E1108" t="str">
            <v>#8 4.0㎜</v>
          </cell>
          <cell r="F1108">
            <v>1.77</v>
          </cell>
          <cell r="G1108" t="str">
            <v>㎏</v>
          </cell>
          <cell r="H1108">
            <v>1250</v>
          </cell>
          <cell r="I1108">
            <v>2212</v>
          </cell>
        </row>
        <row r="1109">
          <cell r="B1109">
            <v>0</v>
          </cell>
          <cell r="D1109" t="str">
            <v>박리제</v>
          </cell>
          <cell r="E1109" t="str">
            <v>유성</v>
          </cell>
          <cell r="F1109">
            <v>1.1599999999999999</v>
          </cell>
          <cell r="G1109" t="str">
            <v>ℓ</v>
          </cell>
          <cell r="H1109">
            <v>3000</v>
          </cell>
          <cell r="I1109">
            <v>3480</v>
          </cell>
        </row>
        <row r="1110">
          <cell r="B1110">
            <v>0</v>
          </cell>
          <cell r="D1110" t="str">
            <v>철근</v>
          </cell>
          <cell r="E1110" t="str">
            <v>D13</v>
          </cell>
          <cell r="F1110">
            <v>0.193</v>
          </cell>
          <cell r="G1110" t="str">
            <v>ton</v>
          </cell>
          <cell r="H1110">
            <v>701000</v>
          </cell>
          <cell r="I1110">
            <v>135293</v>
          </cell>
        </row>
        <row r="1111">
          <cell r="B1111">
            <v>0</v>
          </cell>
          <cell r="D1111" t="str">
            <v>결속선</v>
          </cell>
          <cell r="E1111" t="str">
            <v>#20</v>
          </cell>
          <cell r="F1111">
            <v>0.94</v>
          </cell>
          <cell r="G1111" t="str">
            <v>kg</v>
          </cell>
          <cell r="H1111">
            <v>1530</v>
          </cell>
          <cell r="I1111">
            <v>1438</v>
          </cell>
        </row>
        <row r="1112">
          <cell r="B1112">
            <v>0</v>
          </cell>
          <cell r="D1112" t="str">
            <v>관로구</v>
          </cell>
          <cell r="E1112" t="str">
            <v>방수형, 50mm</v>
          </cell>
          <cell r="F1112">
            <v>2</v>
          </cell>
          <cell r="G1112" t="str">
            <v>개</v>
          </cell>
          <cell r="H1112">
            <v>23800</v>
          </cell>
          <cell r="I1112">
            <v>47600</v>
          </cell>
        </row>
        <row r="1113">
          <cell r="B1113">
            <v>0</v>
          </cell>
          <cell r="D1113" t="str">
            <v>관로구</v>
          </cell>
          <cell r="E1113" t="str">
            <v>방수형, 100mm</v>
          </cell>
          <cell r="F1113">
            <v>7</v>
          </cell>
          <cell r="G1113" t="str">
            <v>개</v>
          </cell>
          <cell r="H1113">
            <v>33000</v>
          </cell>
          <cell r="I1113">
            <v>231000</v>
          </cell>
        </row>
        <row r="1114">
          <cell r="B1114">
            <v>0</v>
          </cell>
          <cell r="D1114" t="str">
            <v>용접봉</v>
          </cell>
          <cell r="E1114" t="str">
            <v>연강용</v>
          </cell>
          <cell r="F1114">
            <v>2.29</v>
          </cell>
          <cell r="G1114" t="str">
            <v>kg</v>
          </cell>
          <cell r="H1114">
            <v>2476</v>
          </cell>
          <cell r="I1114">
            <v>5670</v>
          </cell>
        </row>
        <row r="1115">
          <cell r="B1115">
            <v>0</v>
          </cell>
          <cell r="D1115" t="str">
            <v>아세틸렌</v>
          </cell>
          <cell r="E1115" t="str">
            <v>98%, 용접용</v>
          </cell>
          <cell r="F1115">
            <v>0.35</v>
          </cell>
          <cell r="G1115" t="str">
            <v>kg</v>
          </cell>
          <cell r="H1115">
            <v>9500</v>
          </cell>
          <cell r="I1115">
            <v>3325</v>
          </cell>
        </row>
        <row r="1116">
          <cell r="B1116">
            <v>0</v>
          </cell>
          <cell r="D1116" t="str">
            <v>산소</v>
          </cell>
          <cell r="E1116" t="str">
            <v>용접용</v>
          </cell>
          <cell r="F1116">
            <v>781.93</v>
          </cell>
          <cell r="G1116" t="str">
            <v>ℓ</v>
          </cell>
          <cell r="H1116">
            <v>430</v>
          </cell>
          <cell r="I1116">
            <v>336229</v>
          </cell>
        </row>
        <row r="1117">
          <cell r="B1117">
            <v>0</v>
          </cell>
          <cell r="D1117" t="str">
            <v>무늬강판</v>
          </cell>
          <cell r="E1117" t="str">
            <v>4.5t</v>
          </cell>
          <cell r="F1117">
            <v>0.13700000000000001</v>
          </cell>
          <cell r="G1117" t="str">
            <v>ton</v>
          </cell>
          <cell r="H1117">
            <v>1130000</v>
          </cell>
          <cell r="I1117">
            <v>154810</v>
          </cell>
        </row>
        <row r="1118">
          <cell r="B1118">
            <v>0</v>
          </cell>
          <cell r="D1118" t="str">
            <v>ㄱ형강</v>
          </cell>
          <cell r="E1118" t="str">
            <v>50x50x6t</v>
          </cell>
          <cell r="F1118">
            <v>0.02</v>
          </cell>
          <cell r="G1118" t="str">
            <v>ton</v>
          </cell>
          <cell r="H1118">
            <v>870000</v>
          </cell>
          <cell r="I1118">
            <v>17400</v>
          </cell>
        </row>
        <row r="1119">
          <cell r="B1119">
            <v>0</v>
          </cell>
          <cell r="D1119" t="str">
            <v>원형봉강</v>
          </cell>
          <cell r="E1119" t="str">
            <v>D12</v>
          </cell>
          <cell r="F1119">
            <v>3.0000000000000001E-3</v>
          </cell>
          <cell r="G1119" t="str">
            <v>ton</v>
          </cell>
          <cell r="H1119">
            <v>920000</v>
          </cell>
          <cell r="I1119">
            <v>2760</v>
          </cell>
        </row>
        <row r="1120">
          <cell r="B1120">
            <v>0</v>
          </cell>
          <cell r="D1120" t="str">
            <v>원형봉강</v>
          </cell>
          <cell r="E1120" t="str">
            <v>D20</v>
          </cell>
          <cell r="F1120">
            <v>1E-3</v>
          </cell>
          <cell r="G1120" t="str">
            <v>ton</v>
          </cell>
          <cell r="H1120">
            <v>920000</v>
          </cell>
          <cell r="I1120">
            <v>920</v>
          </cell>
        </row>
        <row r="1121">
          <cell r="B1121">
            <v>0</v>
          </cell>
          <cell r="D1121" t="str">
            <v>체인</v>
          </cell>
          <cell r="E1121" t="str">
            <v>8Φ</v>
          </cell>
          <cell r="F1121">
            <v>3</v>
          </cell>
          <cell r="G1121" t="str">
            <v>m</v>
          </cell>
          <cell r="H1121">
            <v>4140</v>
          </cell>
          <cell r="I1121">
            <v>12420</v>
          </cell>
        </row>
        <row r="1122">
          <cell r="B1122">
            <v>0</v>
          </cell>
          <cell r="D1122" t="str">
            <v>거름망</v>
          </cell>
          <cell r="E1122" t="str">
            <v>핸드홀배수구용(Φ100)</v>
          </cell>
          <cell r="F1122">
            <v>1</v>
          </cell>
          <cell r="G1122" t="str">
            <v>개</v>
          </cell>
          <cell r="H1122">
            <v>12410</v>
          </cell>
          <cell r="I1122">
            <v>12410</v>
          </cell>
        </row>
        <row r="1123">
          <cell r="B1123">
            <v>0</v>
          </cell>
          <cell r="D1123" t="str">
            <v>아연도금물</v>
          </cell>
          <cell r="E1123" t="str">
            <v>용융아연</v>
          </cell>
          <cell r="F1123">
            <v>146.02000000000001</v>
          </cell>
          <cell r="G1123" t="str">
            <v>kg</v>
          </cell>
          <cell r="H1123">
            <v>700</v>
          </cell>
          <cell r="I1123">
            <v>102214</v>
          </cell>
        </row>
        <row r="1124">
          <cell r="B1124">
            <v>0</v>
          </cell>
          <cell r="D1124" t="str">
            <v>저압</v>
          </cell>
          <cell r="E1124" t="str">
            <v>일반용(갑)</v>
          </cell>
          <cell r="F1124">
            <v>0.14599999999999999</v>
          </cell>
          <cell r="G1124" t="str">
            <v>kWh</v>
          </cell>
          <cell r="H1124">
            <v>5990</v>
          </cell>
          <cell r="I1124">
            <v>874</v>
          </cell>
        </row>
        <row r="1125">
          <cell r="B1125">
            <v>0</v>
          </cell>
          <cell r="D1125" t="str">
            <v>방수재</v>
          </cell>
          <cell r="E1125" t="str">
            <v>침투성</v>
          </cell>
          <cell r="F1125">
            <v>6.32</v>
          </cell>
          <cell r="G1125" t="str">
            <v>ℓ당</v>
          </cell>
          <cell r="H1125">
            <v>14000</v>
          </cell>
          <cell r="I1125">
            <v>88480</v>
          </cell>
        </row>
        <row r="1126">
          <cell r="B1126">
            <v>0</v>
          </cell>
          <cell r="D1126" t="str">
            <v>공업용수</v>
          </cell>
          <cell r="E1126">
            <v>0</v>
          </cell>
          <cell r="F1126">
            <v>25.277999999999999</v>
          </cell>
          <cell r="G1126" t="str">
            <v>ℓ당</v>
          </cell>
          <cell r="H1126">
            <v>0.14499999999999999</v>
          </cell>
          <cell r="I1126">
            <v>3</v>
          </cell>
        </row>
        <row r="1127">
          <cell r="B1127" t="str">
            <v>33ⓐ</v>
          </cell>
          <cell r="D1127" t="str">
            <v>소          계</v>
          </cell>
          <cell r="I1127">
            <v>1429145</v>
          </cell>
        </row>
        <row r="1129">
          <cell r="B1129">
            <v>0</v>
          </cell>
          <cell r="D1129" t="str">
            <v>나. 노무비</v>
          </cell>
          <cell r="E1129">
            <v>0</v>
          </cell>
          <cell r="F1129">
            <v>0</v>
          </cell>
          <cell r="G1129">
            <v>0</v>
          </cell>
          <cell r="H1129">
            <v>0</v>
          </cell>
        </row>
        <row r="1130">
          <cell r="B1130" t="str">
            <v>33건설기계운전사</v>
          </cell>
          <cell r="D1130" t="str">
            <v>건설기계운전사</v>
          </cell>
          <cell r="E1130" t="str">
            <v xml:space="preserve"> 기계 80%</v>
          </cell>
          <cell r="F1130">
            <v>1</v>
          </cell>
          <cell r="G1130" t="str">
            <v>식</v>
          </cell>
          <cell r="H1130">
            <v>5232</v>
          </cell>
          <cell r="I1130">
            <v>5232</v>
          </cell>
        </row>
        <row r="1131">
          <cell r="B1131" t="str">
            <v>33일반기계운전사</v>
          </cell>
          <cell r="D1131" t="str">
            <v>일반기계운전사</v>
          </cell>
          <cell r="E1131" t="str">
            <v xml:space="preserve"> 기계 80%</v>
          </cell>
          <cell r="F1131">
            <v>1</v>
          </cell>
          <cell r="G1131" t="str">
            <v>식</v>
          </cell>
          <cell r="H1131">
            <v>3883</v>
          </cell>
          <cell r="I1131">
            <v>3883</v>
          </cell>
        </row>
        <row r="1132">
          <cell r="B1132" t="str">
            <v>33보통인부</v>
          </cell>
          <cell r="D1132" t="str">
            <v>보통인부</v>
          </cell>
          <cell r="E1132" t="str">
            <v xml:space="preserve"> 인력 20%</v>
          </cell>
          <cell r="F1132">
            <v>0.35399999999999998</v>
          </cell>
          <cell r="G1132" t="str">
            <v>인</v>
          </cell>
          <cell r="H1132">
            <v>83975</v>
          </cell>
          <cell r="I1132">
            <v>29727</v>
          </cell>
        </row>
        <row r="1133">
          <cell r="B1133" t="str">
            <v>33콘크리트공</v>
          </cell>
          <cell r="D1133" t="str">
            <v>콘크리트공</v>
          </cell>
          <cell r="E1133">
            <v>0</v>
          </cell>
          <cell r="F1133">
            <v>0.38300000000000001</v>
          </cell>
          <cell r="G1133" t="str">
            <v>인</v>
          </cell>
          <cell r="H1133">
            <v>123616</v>
          </cell>
          <cell r="I1133">
            <v>47344</v>
          </cell>
        </row>
        <row r="1134">
          <cell r="B1134" t="str">
            <v>33형틀목공</v>
          </cell>
          <cell r="D1134" t="str">
            <v>형틀목공</v>
          </cell>
          <cell r="E1134">
            <v>0</v>
          </cell>
          <cell r="F1134">
            <v>1.2370000000000001</v>
          </cell>
          <cell r="G1134" t="str">
            <v>인</v>
          </cell>
          <cell r="H1134">
            <v>132235</v>
          </cell>
          <cell r="I1134">
            <v>163574</v>
          </cell>
        </row>
        <row r="1135">
          <cell r="B1135" t="str">
            <v>33철근공</v>
          </cell>
          <cell r="D1135" t="str">
            <v>철근공</v>
          </cell>
          <cell r="E1135">
            <v>0</v>
          </cell>
          <cell r="F1135">
            <v>0.64400000000000002</v>
          </cell>
          <cell r="G1135" t="str">
            <v>인</v>
          </cell>
          <cell r="H1135">
            <v>127758</v>
          </cell>
          <cell r="I1135">
            <v>82276</v>
          </cell>
        </row>
        <row r="1136">
          <cell r="B1136" t="str">
            <v>33통신케이블공</v>
          </cell>
          <cell r="D1136" t="str">
            <v>통신케이블공</v>
          </cell>
          <cell r="E1136">
            <v>0</v>
          </cell>
          <cell r="F1136">
            <v>8.5000000000000006E-2</v>
          </cell>
          <cell r="G1136" t="str">
            <v>인</v>
          </cell>
          <cell r="H1136">
            <v>223084</v>
          </cell>
          <cell r="I1136">
            <v>18962</v>
          </cell>
        </row>
        <row r="1137">
          <cell r="B1137" t="str">
            <v>33철판공</v>
          </cell>
          <cell r="D1137" t="str">
            <v>철판공</v>
          </cell>
          <cell r="E1137">
            <v>0</v>
          </cell>
          <cell r="F1137">
            <v>3.1829999999999998</v>
          </cell>
          <cell r="G1137" t="str">
            <v>인</v>
          </cell>
          <cell r="H1137">
            <v>121590</v>
          </cell>
          <cell r="I1137">
            <v>387020</v>
          </cell>
        </row>
        <row r="1138">
          <cell r="B1138" t="str">
            <v>33용접공</v>
          </cell>
          <cell r="D1138" t="str">
            <v>용접공</v>
          </cell>
          <cell r="E1138">
            <v>0</v>
          </cell>
          <cell r="F1138">
            <v>0.32300000000000001</v>
          </cell>
          <cell r="G1138" t="str">
            <v>인</v>
          </cell>
          <cell r="H1138">
            <v>128244</v>
          </cell>
          <cell r="I1138">
            <v>41422</v>
          </cell>
        </row>
        <row r="1139">
          <cell r="B1139" t="str">
            <v>33방수공</v>
          </cell>
          <cell r="D1139" t="str">
            <v>방수공</v>
          </cell>
          <cell r="E1139">
            <v>0</v>
          </cell>
          <cell r="F1139">
            <v>4.3419999999999996</v>
          </cell>
          <cell r="G1139" t="str">
            <v>인</v>
          </cell>
          <cell r="H1139">
            <v>92902</v>
          </cell>
          <cell r="I1139">
            <v>403380</v>
          </cell>
        </row>
        <row r="1140">
          <cell r="B1140" t="str">
            <v>33특별인부</v>
          </cell>
          <cell r="D1140" t="str">
            <v>특별인부</v>
          </cell>
          <cell r="E1140">
            <v>0</v>
          </cell>
          <cell r="F1140">
            <v>9.1999999999999998E-2</v>
          </cell>
          <cell r="G1140" t="str">
            <v>인</v>
          </cell>
          <cell r="H1140">
            <v>100936</v>
          </cell>
          <cell r="I1140">
            <v>9286</v>
          </cell>
        </row>
        <row r="1141">
          <cell r="B1141" t="str">
            <v>33보통인부</v>
          </cell>
          <cell r="D1141" t="str">
            <v>보통인부</v>
          </cell>
          <cell r="E1141">
            <v>0</v>
          </cell>
          <cell r="F1141">
            <v>3.976</v>
          </cell>
          <cell r="G1141" t="str">
            <v>인</v>
          </cell>
          <cell r="H1141">
            <v>83975</v>
          </cell>
          <cell r="I1141">
            <v>333884</v>
          </cell>
        </row>
        <row r="1142">
          <cell r="B1142" t="str">
            <v>33ⓑ</v>
          </cell>
          <cell r="D1142" t="str">
            <v>소          계</v>
          </cell>
          <cell r="I1142">
            <v>1525990</v>
          </cell>
        </row>
        <row r="1144">
          <cell r="B1144" t="str">
            <v>33다. 공구손료</v>
          </cell>
          <cell r="D1144" t="str">
            <v>다. 공구손료</v>
          </cell>
          <cell r="E1144" t="str">
            <v>노무비x3%</v>
          </cell>
          <cell r="F1144">
            <v>0</v>
          </cell>
          <cell r="G1144">
            <v>0</v>
          </cell>
          <cell r="H1144">
            <v>0</v>
          </cell>
          <cell r="I1144">
            <v>0</v>
          </cell>
        </row>
        <row r="1145">
          <cell r="B1145" t="str">
            <v>33콘크리트공</v>
          </cell>
          <cell r="D1145" t="str">
            <v>콘크리트공</v>
          </cell>
          <cell r="E1145">
            <v>0</v>
          </cell>
          <cell r="F1145">
            <v>0.01</v>
          </cell>
          <cell r="G1145" t="str">
            <v>인</v>
          </cell>
          <cell r="H1145">
            <v>123616</v>
          </cell>
          <cell r="I1145">
            <v>1236</v>
          </cell>
        </row>
        <row r="1146">
          <cell r="B1146" t="str">
            <v>33형틀목공</v>
          </cell>
          <cell r="D1146" t="str">
            <v>형틀목공</v>
          </cell>
          <cell r="E1146">
            <v>0</v>
          </cell>
          <cell r="F1146">
            <v>0.04</v>
          </cell>
          <cell r="G1146" t="str">
            <v>인</v>
          </cell>
          <cell r="H1146">
            <v>132235</v>
          </cell>
          <cell r="I1146">
            <v>5289</v>
          </cell>
        </row>
        <row r="1147">
          <cell r="B1147" t="str">
            <v>33철근공</v>
          </cell>
          <cell r="D1147" t="str">
            <v>철근공</v>
          </cell>
          <cell r="E1147">
            <v>0</v>
          </cell>
          <cell r="F1147">
            <v>0.02</v>
          </cell>
          <cell r="G1147" t="str">
            <v>인</v>
          </cell>
          <cell r="H1147">
            <v>127758</v>
          </cell>
          <cell r="I1147">
            <v>2555</v>
          </cell>
        </row>
        <row r="1148">
          <cell r="B1148" t="str">
            <v>33통신케이블공</v>
          </cell>
          <cell r="D1148" t="str">
            <v>통신케이블공</v>
          </cell>
          <cell r="E1148">
            <v>0</v>
          </cell>
          <cell r="F1148">
            <v>3.0000000000000001E-3</v>
          </cell>
          <cell r="G1148" t="str">
            <v>인</v>
          </cell>
          <cell r="H1148">
            <v>223084</v>
          </cell>
          <cell r="I1148">
            <v>669</v>
          </cell>
        </row>
        <row r="1149">
          <cell r="B1149" t="str">
            <v>33철판공</v>
          </cell>
          <cell r="D1149" t="str">
            <v>철판공</v>
          </cell>
          <cell r="E1149">
            <v>0</v>
          </cell>
          <cell r="F1149">
            <v>0.1</v>
          </cell>
          <cell r="G1149" t="str">
            <v>인</v>
          </cell>
          <cell r="H1149">
            <v>121590</v>
          </cell>
          <cell r="I1149">
            <v>12159</v>
          </cell>
        </row>
        <row r="1150">
          <cell r="B1150" t="str">
            <v>33용접공</v>
          </cell>
          <cell r="D1150" t="str">
            <v>용접공</v>
          </cell>
          <cell r="E1150">
            <v>0</v>
          </cell>
          <cell r="F1150">
            <v>0.01</v>
          </cell>
          <cell r="G1150" t="str">
            <v>인</v>
          </cell>
          <cell r="H1150">
            <v>128244</v>
          </cell>
          <cell r="I1150">
            <v>1282</v>
          </cell>
        </row>
        <row r="1151">
          <cell r="B1151" t="str">
            <v>33방수공</v>
          </cell>
          <cell r="D1151" t="str">
            <v>방수공</v>
          </cell>
          <cell r="E1151">
            <v>0</v>
          </cell>
          <cell r="F1151">
            <v>0.13</v>
          </cell>
          <cell r="G1151" t="str">
            <v>인</v>
          </cell>
          <cell r="H1151">
            <v>92902</v>
          </cell>
          <cell r="I1151">
            <v>12077</v>
          </cell>
        </row>
        <row r="1152">
          <cell r="B1152" t="str">
            <v>33특별인부</v>
          </cell>
          <cell r="D1152" t="str">
            <v>특별인부</v>
          </cell>
          <cell r="E1152">
            <v>0</v>
          </cell>
          <cell r="F1152">
            <v>3.0000000000000001E-3</v>
          </cell>
          <cell r="G1152" t="str">
            <v>인</v>
          </cell>
          <cell r="H1152">
            <v>100936</v>
          </cell>
          <cell r="I1152">
            <v>302</v>
          </cell>
        </row>
        <row r="1153">
          <cell r="B1153" t="str">
            <v>33보통인부</v>
          </cell>
          <cell r="D1153" t="str">
            <v>보통인부</v>
          </cell>
          <cell r="E1153">
            <v>0</v>
          </cell>
          <cell r="F1153">
            <v>0.12</v>
          </cell>
          <cell r="G1153" t="str">
            <v>인</v>
          </cell>
          <cell r="H1153">
            <v>83975</v>
          </cell>
          <cell r="I1153">
            <v>10077</v>
          </cell>
        </row>
        <row r="1154">
          <cell r="B1154" t="str">
            <v>33ⓒ</v>
          </cell>
          <cell r="D1154" t="str">
            <v>소          계</v>
          </cell>
          <cell r="I1154">
            <v>45646</v>
          </cell>
        </row>
        <row r="1156">
          <cell r="B1156" t="str">
            <v>33라. 기계경비</v>
          </cell>
          <cell r="D1156" t="str">
            <v>라. 기계경비</v>
          </cell>
          <cell r="E1156">
            <v>0</v>
          </cell>
          <cell r="F1156">
            <v>0</v>
          </cell>
          <cell r="G1156">
            <v>0</v>
          </cell>
          <cell r="H1156">
            <v>0</v>
          </cell>
          <cell r="I1156">
            <v>0</v>
          </cell>
        </row>
        <row r="1157">
          <cell r="B1157" t="str">
            <v>33기계경비</v>
          </cell>
          <cell r="D1157" t="str">
            <v>기계경비</v>
          </cell>
          <cell r="E1157" t="str">
            <v>터파기</v>
          </cell>
          <cell r="F1157">
            <v>1</v>
          </cell>
          <cell r="G1157" t="str">
            <v>식</v>
          </cell>
          <cell r="H1157">
            <v>2838</v>
          </cell>
          <cell r="I1157">
            <v>2838</v>
          </cell>
        </row>
        <row r="1158">
          <cell r="B1158" t="str">
            <v>33기계경비</v>
          </cell>
          <cell r="D1158" t="str">
            <v>기계경비</v>
          </cell>
          <cell r="E1158" t="str">
            <v>용접기(교류)</v>
          </cell>
          <cell r="F1158">
            <v>0.154</v>
          </cell>
          <cell r="G1158" t="str">
            <v>hr</v>
          </cell>
          <cell r="H1158">
            <v>2214</v>
          </cell>
          <cell r="I1158">
            <v>340</v>
          </cell>
        </row>
        <row r="1159">
          <cell r="B1159" t="str">
            <v>33ⓓ</v>
          </cell>
          <cell r="D1159" t="str">
            <v>소          계</v>
          </cell>
          <cell r="I1159">
            <v>3178</v>
          </cell>
        </row>
        <row r="1164">
          <cell r="B1164" t="str">
            <v>33합          계</v>
          </cell>
          <cell r="D1164" t="str">
            <v>합          계</v>
          </cell>
          <cell r="I1164">
            <v>3003959</v>
          </cell>
        </row>
        <row r="1165">
          <cell r="B1165">
            <v>34</v>
          </cell>
          <cell r="C1165">
            <v>34</v>
          </cell>
          <cell r="D1165" t="str">
            <v>함,박스시종점관로보완</v>
          </cell>
          <cell r="E1165" t="str">
            <v>콘크리트보강(0.4m X 0.444m)</v>
          </cell>
          <cell r="F1165">
            <v>0</v>
          </cell>
          <cell r="G1165" t="str">
            <v>개소</v>
          </cell>
          <cell r="H1165">
            <v>0</v>
          </cell>
        </row>
        <row r="1166">
          <cell r="B1166">
            <v>0</v>
          </cell>
          <cell r="D1166" t="str">
            <v>가. 재료비</v>
          </cell>
          <cell r="E1166">
            <v>0</v>
          </cell>
          <cell r="F1166">
            <v>0</v>
          </cell>
          <cell r="G1166">
            <v>0</v>
          </cell>
          <cell r="H1166">
            <v>0</v>
          </cell>
        </row>
        <row r="1167">
          <cell r="B1167">
            <v>0</v>
          </cell>
          <cell r="D1167" t="str">
            <v>경유 및 잡품비</v>
          </cell>
          <cell r="E1167">
            <v>0</v>
          </cell>
          <cell r="F1167">
            <v>1</v>
          </cell>
          <cell r="G1167" t="str">
            <v>식</v>
          </cell>
          <cell r="H1167">
            <v>1772</v>
          </cell>
          <cell r="I1167">
            <v>1772</v>
          </cell>
        </row>
        <row r="1168">
          <cell r="B1168">
            <v>0</v>
          </cell>
          <cell r="D1168" t="str">
            <v>잡석</v>
          </cell>
          <cell r="E1168" t="str">
            <v>25mm</v>
          </cell>
          <cell r="F1168">
            <v>0.16</v>
          </cell>
          <cell r="G1168" t="str">
            <v>㎥</v>
          </cell>
          <cell r="H1168">
            <v>13000</v>
          </cell>
          <cell r="I1168">
            <v>2080</v>
          </cell>
        </row>
        <row r="1169">
          <cell r="B1169">
            <v>0</v>
          </cell>
          <cell r="D1169" t="str">
            <v>레미콘</v>
          </cell>
          <cell r="E1169" t="str">
            <v>25-180-8</v>
          </cell>
          <cell r="F1169">
            <v>1.34</v>
          </cell>
          <cell r="G1169" t="str">
            <v>㎥</v>
          </cell>
          <cell r="H1169">
            <v>56200</v>
          </cell>
          <cell r="I1169">
            <v>75308</v>
          </cell>
        </row>
        <row r="1170">
          <cell r="B1170">
            <v>0</v>
          </cell>
          <cell r="D1170" t="str">
            <v>PP헌마대</v>
          </cell>
          <cell r="E1170" t="str">
            <v>60 Ⅹ 100</v>
          </cell>
          <cell r="F1170">
            <v>2</v>
          </cell>
          <cell r="G1170" t="str">
            <v>개</v>
          </cell>
          <cell r="H1170">
            <v>300</v>
          </cell>
          <cell r="I1170">
            <v>600</v>
          </cell>
        </row>
        <row r="1171">
          <cell r="B1171" t="str">
            <v>34ⓐ</v>
          </cell>
          <cell r="D1171" t="str">
            <v>소          계</v>
          </cell>
          <cell r="I1171">
            <v>79760</v>
          </cell>
        </row>
        <row r="1173">
          <cell r="B1173" t="str">
            <v>34나. 노무비</v>
          </cell>
          <cell r="D1173" t="str">
            <v>나. 노무비</v>
          </cell>
          <cell r="E1173">
            <v>0</v>
          </cell>
          <cell r="F1173">
            <v>0</v>
          </cell>
          <cell r="G1173">
            <v>0</v>
          </cell>
          <cell r="H1173">
            <v>0</v>
          </cell>
          <cell r="I1173">
            <v>0</v>
          </cell>
        </row>
        <row r="1174">
          <cell r="B1174" t="str">
            <v>34건설기계운전사</v>
          </cell>
          <cell r="D1174" t="str">
            <v>건설기계운전사</v>
          </cell>
          <cell r="E1174">
            <v>0</v>
          </cell>
          <cell r="F1174">
            <v>1</v>
          </cell>
          <cell r="G1174" t="str">
            <v>식</v>
          </cell>
          <cell r="H1174">
            <v>2333</v>
          </cell>
          <cell r="I1174">
            <v>2333</v>
          </cell>
        </row>
        <row r="1175">
          <cell r="B1175" t="str">
            <v>34일반기계운전사</v>
          </cell>
          <cell r="D1175" t="str">
            <v>일반기계운전사</v>
          </cell>
          <cell r="E1175">
            <v>0</v>
          </cell>
          <cell r="F1175">
            <v>1</v>
          </cell>
          <cell r="G1175" t="str">
            <v>식</v>
          </cell>
          <cell r="H1175">
            <v>1275</v>
          </cell>
          <cell r="I1175">
            <v>1275</v>
          </cell>
        </row>
        <row r="1176">
          <cell r="B1176" t="str">
            <v>34콘크리트공</v>
          </cell>
          <cell r="D1176" t="str">
            <v>콘크리트공</v>
          </cell>
          <cell r="E1176">
            <v>0</v>
          </cell>
          <cell r="F1176">
            <v>0.30000000000000004</v>
          </cell>
          <cell r="G1176" t="str">
            <v>인</v>
          </cell>
          <cell r="H1176">
            <v>123616</v>
          </cell>
          <cell r="I1176">
            <v>37084</v>
          </cell>
        </row>
        <row r="1177">
          <cell r="B1177" t="str">
            <v>34보통인부</v>
          </cell>
          <cell r="D1177" t="str">
            <v>보통인부</v>
          </cell>
          <cell r="E1177">
            <v>0</v>
          </cell>
          <cell r="F1177">
            <v>0.54299999999999993</v>
          </cell>
          <cell r="G1177" t="str">
            <v>인</v>
          </cell>
          <cell r="H1177">
            <v>83975</v>
          </cell>
          <cell r="I1177">
            <v>45598</v>
          </cell>
        </row>
        <row r="1178">
          <cell r="B1178" t="str">
            <v>34ⓑ</v>
          </cell>
          <cell r="D1178" t="str">
            <v>소          계</v>
          </cell>
          <cell r="I1178">
            <v>86290</v>
          </cell>
        </row>
        <row r="1180">
          <cell r="B1180" t="str">
            <v>34라. 기계경비</v>
          </cell>
          <cell r="D1180" t="str">
            <v>라. 기계경비</v>
          </cell>
          <cell r="E1180">
            <v>0</v>
          </cell>
          <cell r="F1180">
            <v>0</v>
          </cell>
          <cell r="G1180">
            <v>0</v>
          </cell>
          <cell r="H1180">
            <v>0</v>
          </cell>
          <cell r="I1180">
            <v>0</v>
          </cell>
        </row>
        <row r="1181">
          <cell r="B1181" t="str">
            <v>34기계경비</v>
          </cell>
          <cell r="D1181" t="str">
            <v>기계경비</v>
          </cell>
          <cell r="E1181">
            <v>0</v>
          </cell>
          <cell r="F1181">
            <v>1</v>
          </cell>
          <cell r="G1181" t="str">
            <v>식</v>
          </cell>
          <cell r="H1181">
            <v>1276</v>
          </cell>
          <cell r="I1181">
            <v>1276</v>
          </cell>
        </row>
        <row r="1182">
          <cell r="B1182" t="str">
            <v>34ⓓ</v>
          </cell>
          <cell r="D1182" t="str">
            <v>소          계</v>
          </cell>
          <cell r="I1182">
            <v>1276</v>
          </cell>
        </row>
        <row r="1186">
          <cell r="B1186" t="str">
            <v>34합          계</v>
          </cell>
          <cell r="D1186" t="str">
            <v>합          계</v>
          </cell>
          <cell r="I1186">
            <v>167326</v>
          </cell>
        </row>
        <row r="1187">
          <cell r="B1187">
            <v>35</v>
          </cell>
          <cell r="C1187">
            <v>35</v>
          </cell>
          <cell r="D1187" t="str">
            <v>함,박스 상관로보완</v>
          </cell>
          <cell r="E1187" t="str">
            <v>콘크리트보강(0.58m X 0.39m)</v>
          </cell>
          <cell r="F1187">
            <v>0</v>
          </cell>
          <cell r="G1187" t="str">
            <v>㎥</v>
          </cell>
          <cell r="H1187">
            <v>0</v>
          </cell>
        </row>
        <row r="1188">
          <cell r="B1188">
            <v>0</v>
          </cell>
          <cell r="D1188" t="str">
            <v>가. 재료비</v>
          </cell>
          <cell r="E1188">
            <v>0</v>
          </cell>
          <cell r="F1188">
            <v>0</v>
          </cell>
          <cell r="G1188">
            <v>0</v>
          </cell>
          <cell r="H1188">
            <v>0</v>
          </cell>
        </row>
        <row r="1189">
          <cell r="B1189">
            <v>0</v>
          </cell>
          <cell r="D1189" t="str">
            <v>1) 구체콘크리트 타설</v>
          </cell>
          <cell r="E1189">
            <v>0</v>
          </cell>
          <cell r="F1189">
            <v>0</v>
          </cell>
          <cell r="G1189">
            <v>0</v>
          </cell>
          <cell r="H1189">
            <v>0</v>
          </cell>
          <cell r="I1189">
            <v>0</v>
          </cell>
        </row>
        <row r="1190">
          <cell r="B1190">
            <v>0</v>
          </cell>
          <cell r="D1190" t="str">
            <v>레미콘</v>
          </cell>
          <cell r="E1190" t="str">
            <v>25-180-8</v>
          </cell>
          <cell r="F1190">
            <v>0.22</v>
          </cell>
          <cell r="G1190" t="str">
            <v>㎥</v>
          </cell>
          <cell r="H1190">
            <v>56200</v>
          </cell>
          <cell r="I1190">
            <v>12364</v>
          </cell>
        </row>
        <row r="1191">
          <cell r="B1191">
            <v>0</v>
          </cell>
          <cell r="D1191" t="str">
            <v>2) 합판 거푸집</v>
          </cell>
          <cell r="E1191" t="str">
            <v>4회</v>
          </cell>
          <cell r="F1191">
            <v>0</v>
          </cell>
          <cell r="G1191">
            <v>0</v>
          </cell>
          <cell r="H1191">
            <v>0</v>
          </cell>
          <cell r="I1191">
            <v>0</v>
          </cell>
        </row>
        <row r="1192">
          <cell r="B1192">
            <v>0</v>
          </cell>
          <cell r="D1192" t="str">
            <v>합판</v>
          </cell>
          <cell r="E1192" t="str">
            <v>12T 1.22*2.44</v>
          </cell>
          <cell r="F1192">
            <v>0.16</v>
          </cell>
          <cell r="G1192" t="str">
            <v>㎡</v>
          </cell>
          <cell r="H1192">
            <v>26200</v>
          </cell>
          <cell r="I1192">
            <v>4192</v>
          </cell>
        </row>
        <row r="1193">
          <cell r="B1193">
            <v>0</v>
          </cell>
          <cell r="D1193" t="str">
            <v>각재</v>
          </cell>
          <cell r="E1193" t="str">
            <v>외송</v>
          </cell>
          <cell r="F1193">
            <v>0.01</v>
          </cell>
          <cell r="G1193" t="str">
            <v>㎥</v>
          </cell>
          <cell r="H1193">
            <v>1400</v>
          </cell>
          <cell r="I1193">
            <v>14</v>
          </cell>
        </row>
        <row r="1194">
          <cell r="B1194">
            <v>0</v>
          </cell>
          <cell r="D1194" t="str">
            <v>철선</v>
          </cell>
          <cell r="E1194" t="str">
            <v>#8 4.0㎜</v>
          </cell>
          <cell r="F1194">
            <v>0.05</v>
          </cell>
          <cell r="G1194" t="str">
            <v>㎏</v>
          </cell>
          <cell r="H1194">
            <v>1250</v>
          </cell>
          <cell r="I1194">
            <v>62</v>
          </cell>
        </row>
        <row r="1195">
          <cell r="B1195">
            <v>0</v>
          </cell>
          <cell r="D1195" t="str">
            <v>철못</v>
          </cell>
          <cell r="E1195" t="str">
            <v>N 100</v>
          </cell>
          <cell r="F1195">
            <v>0.03</v>
          </cell>
          <cell r="G1195" t="str">
            <v>kg</v>
          </cell>
          <cell r="H1195">
            <v>1085</v>
          </cell>
          <cell r="I1195">
            <v>32</v>
          </cell>
        </row>
        <row r="1196">
          <cell r="B1196">
            <v>0</v>
          </cell>
          <cell r="D1196" t="str">
            <v>박리제</v>
          </cell>
          <cell r="E1196" t="str">
            <v>유성</v>
          </cell>
          <cell r="F1196">
            <v>0.03</v>
          </cell>
          <cell r="G1196" t="str">
            <v>ℓ</v>
          </cell>
          <cell r="H1196">
            <v>3000</v>
          </cell>
          <cell r="I1196">
            <v>90</v>
          </cell>
        </row>
        <row r="1197">
          <cell r="B1197" t="str">
            <v>35ⓐ</v>
          </cell>
          <cell r="D1197" t="str">
            <v>소          계</v>
          </cell>
          <cell r="I1197">
            <v>16754</v>
          </cell>
        </row>
        <row r="1199">
          <cell r="D1199" t="str">
            <v>나. 노무비</v>
          </cell>
          <cell r="E1199">
            <v>0</v>
          </cell>
          <cell r="F1199">
            <v>0</v>
          </cell>
          <cell r="G1199">
            <v>0</v>
          </cell>
          <cell r="H1199">
            <v>0</v>
          </cell>
          <cell r="I1199">
            <v>0</v>
          </cell>
        </row>
        <row r="1200">
          <cell r="B1200" t="str">
            <v>35콘크리트공</v>
          </cell>
          <cell r="D1200" t="str">
            <v>콘크리트공</v>
          </cell>
          <cell r="E1200">
            <v>0</v>
          </cell>
          <cell r="F1200">
            <v>0.05</v>
          </cell>
          <cell r="G1200" t="str">
            <v>인</v>
          </cell>
          <cell r="H1200">
            <v>123616</v>
          </cell>
          <cell r="I1200">
            <v>6180</v>
          </cell>
        </row>
        <row r="1201">
          <cell r="B1201" t="str">
            <v>35형틀목공</v>
          </cell>
          <cell r="D1201" t="str">
            <v>형틀목공</v>
          </cell>
          <cell r="E1201">
            <v>0</v>
          </cell>
          <cell r="F1201">
            <v>0.03</v>
          </cell>
          <cell r="G1201" t="str">
            <v>인</v>
          </cell>
          <cell r="H1201">
            <v>132235</v>
          </cell>
          <cell r="I1201">
            <v>3967</v>
          </cell>
        </row>
        <row r="1202">
          <cell r="B1202" t="str">
            <v>35보통인부</v>
          </cell>
          <cell r="D1202" t="str">
            <v>보통인부</v>
          </cell>
          <cell r="E1202">
            <v>0</v>
          </cell>
          <cell r="F1202">
            <v>9.0000000000000011E-2</v>
          </cell>
          <cell r="G1202" t="str">
            <v>인</v>
          </cell>
          <cell r="H1202">
            <v>83975</v>
          </cell>
          <cell r="I1202">
            <v>7557</v>
          </cell>
        </row>
        <row r="1203">
          <cell r="B1203" t="str">
            <v>35ⓑ</v>
          </cell>
          <cell r="D1203" t="str">
            <v>소          계</v>
          </cell>
          <cell r="I1203">
            <v>17704</v>
          </cell>
        </row>
        <row r="1208">
          <cell r="B1208" t="str">
            <v>35합          계</v>
          </cell>
          <cell r="D1208" t="str">
            <v>합          계</v>
          </cell>
          <cell r="I1208">
            <v>34458</v>
          </cell>
        </row>
        <row r="1209">
          <cell r="B1209">
            <v>36</v>
          </cell>
          <cell r="C1209">
            <v>36</v>
          </cell>
          <cell r="D1209" t="str">
            <v>교량,터널-핸드홀 연결부</v>
          </cell>
          <cell r="E1209" t="str">
            <v>콘크리트관(내경 0.4m X 0.2m)</v>
          </cell>
          <cell r="F1209">
            <v>0</v>
          </cell>
          <cell r="G1209" t="str">
            <v>개소</v>
          </cell>
          <cell r="H1209">
            <v>0</v>
          </cell>
        </row>
        <row r="1210">
          <cell r="B1210">
            <v>0</v>
          </cell>
          <cell r="D1210" t="str">
            <v>가. 재료비</v>
          </cell>
          <cell r="E1210">
            <v>0</v>
          </cell>
          <cell r="F1210">
            <v>0</v>
          </cell>
          <cell r="G1210">
            <v>0</v>
          </cell>
          <cell r="H1210">
            <v>0</v>
          </cell>
        </row>
        <row r="1211">
          <cell r="B1211">
            <v>0</v>
          </cell>
          <cell r="D1211" t="str">
            <v>1) 터파기</v>
          </cell>
          <cell r="E1211">
            <v>0</v>
          </cell>
          <cell r="F1211">
            <v>0</v>
          </cell>
          <cell r="G1211">
            <v>0</v>
          </cell>
          <cell r="H1211">
            <v>0</v>
          </cell>
          <cell r="I1211">
            <v>0</v>
          </cell>
        </row>
        <row r="1212">
          <cell r="B1212">
            <v>0</v>
          </cell>
          <cell r="D1212" t="str">
            <v>경유 및 잡품비</v>
          </cell>
          <cell r="E1212">
            <v>0</v>
          </cell>
          <cell r="F1212">
            <v>1</v>
          </cell>
          <cell r="G1212" t="str">
            <v>식</v>
          </cell>
          <cell r="H1212">
            <v>330</v>
          </cell>
          <cell r="I1212">
            <v>330</v>
          </cell>
        </row>
        <row r="1213">
          <cell r="B1213">
            <v>0</v>
          </cell>
          <cell r="D1213" t="str">
            <v>잡석</v>
          </cell>
          <cell r="E1213" t="str">
            <v>25mm</v>
          </cell>
          <cell r="F1213">
            <v>0.09</v>
          </cell>
          <cell r="G1213" t="str">
            <v>㎥</v>
          </cell>
          <cell r="H1213">
            <v>13000</v>
          </cell>
          <cell r="I1213">
            <v>1170</v>
          </cell>
        </row>
        <row r="1214">
          <cell r="B1214">
            <v>0</v>
          </cell>
          <cell r="D1214" t="str">
            <v>PP헌마대</v>
          </cell>
          <cell r="E1214" t="str">
            <v>60 Ⅹ 100</v>
          </cell>
          <cell r="F1214">
            <v>2</v>
          </cell>
          <cell r="G1214" t="str">
            <v>개</v>
          </cell>
          <cell r="H1214">
            <v>300</v>
          </cell>
          <cell r="I1214">
            <v>600</v>
          </cell>
        </row>
        <row r="1215">
          <cell r="B1215">
            <v>0</v>
          </cell>
          <cell r="D1215" t="str">
            <v>레미콘</v>
          </cell>
          <cell r="E1215" t="str">
            <v>25-180-8</v>
          </cell>
          <cell r="F1215">
            <v>0.52</v>
          </cell>
          <cell r="G1215" t="str">
            <v>㎥</v>
          </cell>
          <cell r="H1215">
            <v>56200</v>
          </cell>
          <cell r="I1215">
            <v>29224</v>
          </cell>
        </row>
        <row r="1216">
          <cell r="B1216">
            <v>0</v>
          </cell>
          <cell r="D1216" t="str">
            <v>2) 합판 거푸집</v>
          </cell>
          <cell r="E1216" t="str">
            <v>4회</v>
          </cell>
          <cell r="F1216">
            <v>0</v>
          </cell>
          <cell r="G1216">
            <v>0</v>
          </cell>
          <cell r="H1216">
            <v>0</v>
          </cell>
          <cell r="I1216">
            <v>0</v>
          </cell>
        </row>
        <row r="1217">
          <cell r="B1217">
            <v>0</v>
          </cell>
          <cell r="D1217" t="str">
            <v>합판</v>
          </cell>
          <cell r="E1217" t="str">
            <v>12T 1.22*2.44</v>
          </cell>
          <cell r="F1217">
            <v>1.78</v>
          </cell>
          <cell r="G1217" t="str">
            <v>㎡</v>
          </cell>
          <cell r="H1217">
            <v>26200</v>
          </cell>
          <cell r="I1217">
            <v>46636</v>
          </cell>
        </row>
        <row r="1218">
          <cell r="B1218">
            <v>0</v>
          </cell>
          <cell r="D1218" t="str">
            <v>각재</v>
          </cell>
          <cell r="E1218" t="str">
            <v>외송</v>
          </cell>
          <cell r="F1218">
            <v>1.79</v>
          </cell>
          <cell r="G1218" t="str">
            <v>㎥</v>
          </cell>
          <cell r="H1218">
            <v>1400</v>
          </cell>
          <cell r="I1218">
            <v>2506</v>
          </cell>
        </row>
        <row r="1219">
          <cell r="B1219">
            <v>0</v>
          </cell>
          <cell r="D1219" t="str">
            <v>철선</v>
          </cell>
          <cell r="E1219" t="str">
            <v>#8 4.0㎜</v>
          </cell>
          <cell r="F1219">
            <v>0.5</v>
          </cell>
          <cell r="G1219" t="str">
            <v>㎏</v>
          </cell>
          <cell r="H1219">
            <v>1250</v>
          </cell>
          <cell r="I1219">
            <v>625</v>
          </cell>
        </row>
        <row r="1220">
          <cell r="B1220">
            <v>0</v>
          </cell>
          <cell r="D1220" t="str">
            <v>철못</v>
          </cell>
          <cell r="E1220" t="str">
            <v>N 100</v>
          </cell>
          <cell r="F1220">
            <v>0.35</v>
          </cell>
          <cell r="G1220" t="str">
            <v>kg</v>
          </cell>
          <cell r="H1220">
            <v>1085</v>
          </cell>
          <cell r="I1220">
            <v>379</v>
          </cell>
        </row>
        <row r="1221">
          <cell r="B1221">
            <v>0</v>
          </cell>
          <cell r="D1221" t="str">
            <v>박리제</v>
          </cell>
          <cell r="E1221" t="str">
            <v>유성</v>
          </cell>
          <cell r="F1221">
            <v>0.33</v>
          </cell>
          <cell r="G1221" t="str">
            <v>ℓ</v>
          </cell>
          <cell r="H1221">
            <v>3000</v>
          </cell>
          <cell r="I1221">
            <v>990</v>
          </cell>
        </row>
        <row r="1222">
          <cell r="B1222">
            <v>0</v>
          </cell>
          <cell r="D1222" t="str">
            <v>3) 철근 가공 및 조립</v>
          </cell>
          <cell r="E1222" t="str">
            <v>간단</v>
          </cell>
          <cell r="F1222">
            <v>0</v>
          </cell>
          <cell r="G1222">
            <v>0</v>
          </cell>
          <cell r="H1222">
            <v>0</v>
          </cell>
          <cell r="I1222">
            <v>0</v>
          </cell>
        </row>
        <row r="1223">
          <cell r="B1223">
            <v>0</v>
          </cell>
          <cell r="D1223" t="str">
            <v>철근</v>
          </cell>
          <cell r="E1223" t="str">
            <v>D13</v>
          </cell>
          <cell r="F1223">
            <v>0.05</v>
          </cell>
          <cell r="G1223" t="str">
            <v>ton</v>
          </cell>
          <cell r="H1223">
            <v>701000</v>
          </cell>
          <cell r="I1223">
            <v>35050</v>
          </cell>
        </row>
        <row r="1224">
          <cell r="B1224">
            <v>0</v>
          </cell>
          <cell r="D1224" t="str">
            <v>결속선</v>
          </cell>
          <cell r="E1224" t="str">
            <v>#20</v>
          </cell>
          <cell r="F1224">
            <v>2E-3</v>
          </cell>
          <cell r="G1224" t="str">
            <v>kg</v>
          </cell>
          <cell r="H1224">
            <v>1530</v>
          </cell>
          <cell r="I1224">
            <v>3</v>
          </cell>
        </row>
        <row r="1225">
          <cell r="B1225" t="str">
            <v>36ⓐ</v>
          </cell>
          <cell r="D1225" t="str">
            <v>소          계</v>
          </cell>
          <cell r="I1225">
            <v>117513</v>
          </cell>
        </row>
        <row r="1227">
          <cell r="B1227" t="str">
            <v>36나. 노무비</v>
          </cell>
          <cell r="D1227" t="str">
            <v>나. 노무비</v>
          </cell>
          <cell r="E1227">
            <v>0</v>
          </cell>
          <cell r="F1227">
            <v>0</v>
          </cell>
          <cell r="G1227">
            <v>0</v>
          </cell>
          <cell r="H1227">
            <v>0</v>
          </cell>
          <cell r="I1227">
            <v>0</v>
          </cell>
        </row>
        <row r="1228">
          <cell r="B1228" t="str">
            <v>36건설기계운전사</v>
          </cell>
          <cell r="D1228" t="str">
            <v>건설기계운전사</v>
          </cell>
          <cell r="E1228">
            <v>0</v>
          </cell>
          <cell r="F1228">
            <v>1</v>
          </cell>
          <cell r="G1228" t="str">
            <v>식</v>
          </cell>
          <cell r="H1228">
            <v>460</v>
          </cell>
          <cell r="I1228">
            <v>460</v>
          </cell>
        </row>
        <row r="1229">
          <cell r="B1229" t="str">
            <v>36일반기계운전사</v>
          </cell>
          <cell r="D1229" t="str">
            <v>일반기계운전사</v>
          </cell>
          <cell r="E1229">
            <v>0</v>
          </cell>
          <cell r="F1229">
            <v>1</v>
          </cell>
          <cell r="G1229" t="str">
            <v>식</v>
          </cell>
          <cell r="H1229">
            <v>260</v>
          </cell>
          <cell r="I1229">
            <v>260</v>
          </cell>
        </row>
        <row r="1230">
          <cell r="B1230" t="str">
            <v>36콘크리트공</v>
          </cell>
          <cell r="D1230" t="str">
            <v>콘크리트공</v>
          </cell>
          <cell r="E1230">
            <v>0</v>
          </cell>
          <cell r="F1230">
            <v>0.11</v>
          </cell>
          <cell r="G1230" t="str">
            <v>인</v>
          </cell>
          <cell r="H1230">
            <v>123616</v>
          </cell>
          <cell r="I1230">
            <v>13597</v>
          </cell>
        </row>
        <row r="1231">
          <cell r="B1231" t="str">
            <v>36형틀목공</v>
          </cell>
          <cell r="D1231" t="str">
            <v>형틀목공</v>
          </cell>
          <cell r="E1231">
            <v>0</v>
          </cell>
          <cell r="F1231">
            <v>0.38</v>
          </cell>
          <cell r="G1231" t="str">
            <v>인</v>
          </cell>
          <cell r="H1231">
            <v>132235</v>
          </cell>
          <cell r="I1231">
            <v>50249</v>
          </cell>
        </row>
        <row r="1232">
          <cell r="B1232" t="str">
            <v>36철근공</v>
          </cell>
          <cell r="D1232" t="str">
            <v>철근공</v>
          </cell>
          <cell r="E1232">
            <v>0</v>
          </cell>
          <cell r="F1232">
            <v>0.15</v>
          </cell>
          <cell r="G1232" t="str">
            <v>인</v>
          </cell>
          <cell r="H1232">
            <v>127758</v>
          </cell>
          <cell r="I1232">
            <v>19163</v>
          </cell>
        </row>
        <row r="1233">
          <cell r="B1233" t="str">
            <v>36보통인부</v>
          </cell>
          <cell r="D1233" t="str">
            <v>보통인부</v>
          </cell>
          <cell r="E1233">
            <v>0</v>
          </cell>
          <cell r="F1233">
            <v>0.442</v>
          </cell>
          <cell r="G1233" t="str">
            <v>인</v>
          </cell>
          <cell r="H1233">
            <v>83975</v>
          </cell>
          <cell r="I1233">
            <v>37116</v>
          </cell>
        </row>
        <row r="1234">
          <cell r="B1234" t="str">
            <v>36ⓑ</v>
          </cell>
          <cell r="D1234" t="str">
            <v>소          계</v>
          </cell>
          <cell r="I1234">
            <v>120845</v>
          </cell>
        </row>
        <row r="1236">
          <cell r="B1236" t="str">
            <v>36라. 기계경비</v>
          </cell>
          <cell r="D1236" t="str">
            <v>라. 기계경비</v>
          </cell>
          <cell r="E1236">
            <v>0</v>
          </cell>
          <cell r="F1236">
            <v>0</v>
          </cell>
          <cell r="G1236">
            <v>0</v>
          </cell>
          <cell r="H1236">
            <v>0</v>
          </cell>
          <cell r="I1236">
            <v>0</v>
          </cell>
        </row>
        <row r="1237">
          <cell r="B1237" t="str">
            <v>36기계경비</v>
          </cell>
          <cell r="D1237" t="str">
            <v>기계경비</v>
          </cell>
          <cell r="E1237">
            <v>0</v>
          </cell>
          <cell r="F1237">
            <v>1</v>
          </cell>
          <cell r="G1237" t="str">
            <v>식</v>
          </cell>
          <cell r="H1237">
            <v>245</v>
          </cell>
          <cell r="I1237">
            <v>245</v>
          </cell>
        </row>
        <row r="1238">
          <cell r="B1238" t="str">
            <v>36ⓓ</v>
          </cell>
          <cell r="D1238" t="str">
            <v>소          계</v>
          </cell>
          <cell r="I1238">
            <v>245</v>
          </cell>
        </row>
        <row r="1252">
          <cell r="B1252" t="str">
            <v>36합          계</v>
          </cell>
          <cell r="D1252" t="str">
            <v>합          계</v>
          </cell>
          <cell r="I1252">
            <v>238603</v>
          </cell>
        </row>
        <row r="1253">
          <cell r="B1253">
            <v>37</v>
          </cell>
          <cell r="C1253">
            <v>37</v>
          </cell>
          <cell r="D1253" t="str">
            <v>돋기 핸드홀 배수로(일반)</v>
          </cell>
          <cell r="E1253" t="str">
            <v>배수관 ø100Ⅹ1열,기계</v>
          </cell>
          <cell r="F1253">
            <v>0</v>
          </cell>
          <cell r="G1253" t="str">
            <v>개소</v>
          </cell>
          <cell r="H1253">
            <v>0</v>
          </cell>
        </row>
        <row r="1254">
          <cell r="B1254">
            <v>0</v>
          </cell>
          <cell r="D1254" t="str">
            <v>가. 재료비</v>
          </cell>
          <cell r="E1254">
            <v>0</v>
          </cell>
          <cell r="F1254">
            <v>0</v>
          </cell>
          <cell r="G1254">
            <v>0</v>
          </cell>
          <cell r="H1254">
            <v>0</v>
          </cell>
        </row>
        <row r="1255">
          <cell r="B1255">
            <v>0</v>
          </cell>
          <cell r="D1255" t="str">
            <v>1) 터파기</v>
          </cell>
          <cell r="E1255">
            <v>0</v>
          </cell>
          <cell r="F1255">
            <v>0</v>
          </cell>
          <cell r="G1255">
            <v>0</v>
          </cell>
          <cell r="H1255">
            <v>0</v>
          </cell>
          <cell r="I1255">
            <v>0</v>
          </cell>
        </row>
        <row r="1256">
          <cell r="B1256">
            <v>0</v>
          </cell>
          <cell r="D1256" t="str">
            <v>경유 및 잡품비</v>
          </cell>
          <cell r="E1256">
            <v>0</v>
          </cell>
          <cell r="F1256">
            <v>1</v>
          </cell>
          <cell r="G1256" t="str">
            <v>식</v>
          </cell>
          <cell r="H1256">
            <v>85</v>
          </cell>
          <cell r="I1256">
            <v>85</v>
          </cell>
        </row>
        <row r="1257">
          <cell r="B1257">
            <v>0</v>
          </cell>
          <cell r="D1257" t="str">
            <v>PP헌마대</v>
          </cell>
          <cell r="E1257" t="str">
            <v>60 Ⅹ 100</v>
          </cell>
          <cell r="F1257">
            <v>2</v>
          </cell>
          <cell r="G1257" t="str">
            <v>개</v>
          </cell>
          <cell r="H1257">
            <v>300</v>
          </cell>
          <cell r="I1257">
            <v>600</v>
          </cell>
        </row>
        <row r="1258">
          <cell r="B1258">
            <v>0</v>
          </cell>
          <cell r="D1258" t="str">
            <v>2) 관로부설</v>
          </cell>
          <cell r="E1258">
            <v>0</v>
          </cell>
          <cell r="F1258">
            <v>0</v>
          </cell>
          <cell r="G1258">
            <v>0</v>
          </cell>
          <cell r="H1258">
            <v>0</v>
          </cell>
          <cell r="I1258">
            <v>0</v>
          </cell>
        </row>
        <row r="1259">
          <cell r="B1259">
            <v>0</v>
          </cell>
          <cell r="D1259" t="str">
            <v>배수관</v>
          </cell>
          <cell r="E1259" t="str">
            <v>100mm, VG2</v>
          </cell>
          <cell r="F1259">
            <v>1.39</v>
          </cell>
          <cell r="G1259" t="str">
            <v>m</v>
          </cell>
          <cell r="H1259">
            <v>15910</v>
          </cell>
          <cell r="I1259">
            <v>22114</v>
          </cell>
        </row>
        <row r="1260">
          <cell r="B1260">
            <v>0</v>
          </cell>
          <cell r="D1260" t="str">
            <v>엘보</v>
          </cell>
          <cell r="E1260" t="str">
            <v>100mm</v>
          </cell>
          <cell r="F1260">
            <v>2</v>
          </cell>
          <cell r="G1260" t="str">
            <v>개</v>
          </cell>
          <cell r="H1260">
            <v>2038</v>
          </cell>
          <cell r="I1260">
            <v>4076</v>
          </cell>
        </row>
        <row r="1261">
          <cell r="B1261" t="str">
            <v>37ⓐ</v>
          </cell>
          <cell r="D1261" t="str">
            <v>소          계</v>
          </cell>
          <cell r="I1261">
            <v>26875</v>
          </cell>
        </row>
        <row r="1263">
          <cell r="B1263" t="str">
            <v>37나. 노무비</v>
          </cell>
          <cell r="D1263" t="str">
            <v>나. 노무비</v>
          </cell>
          <cell r="E1263">
            <v>0</v>
          </cell>
          <cell r="F1263">
            <v>0</v>
          </cell>
          <cell r="G1263">
            <v>0</v>
          </cell>
          <cell r="H1263">
            <v>0</v>
          </cell>
          <cell r="I1263">
            <v>0</v>
          </cell>
        </row>
        <row r="1264">
          <cell r="B1264" t="str">
            <v>37건설기계운전사</v>
          </cell>
          <cell r="D1264" t="str">
            <v>건설기계운전사</v>
          </cell>
          <cell r="E1264">
            <v>0</v>
          </cell>
          <cell r="F1264">
            <v>1</v>
          </cell>
          <cell r="G1264" t="str">
            <v>식</v>
          </cell>
          <cell r="H1264">
            <v>123</v>
          </cell>
          <cell r="I1264">
            <v>123</v>
          </cell>
        </row>
        <row r="1265">
          <cell r="B1265" t="str">
            <v>37일반기계운전사</v>
          </cell>
          <cell r="D1265" t="str">
            <v>일반기계운전사</v>
          </cell>
          <cell r="E1265">
            <v>0</v>
          </cell>
          <cell r="F1265">
            <v>1</v>
          </cell>
          <cell r="G1265" t="str">
            <v>식</v>
          </cell>
          <cell r="H1265">
            <v>234</v>
          </cell>
          <cell r="I1265">
            <v>234</v>
          </cell>
        </row>
        <row r="1266">
          <cell r="B1266" t="str">
            <v>37통신외선공</v>
          </cell>
          <cell r="D1266" t="str">
            <v>통신외선공</v>
          </cell>
          <cell r="E1266">
            <v>0</v>
          </cell>
          <cell r="F1266">
            <v>0.02</v>
          </cell>
          <cell r="G1266" t="str">
            <v>인</v>
          </cell>
          <cell r="H1266">
            <v>184490</v>
          </cell>
          <cell r="I1266">
            <v>3689</v>
          </cell>
        </row>
        <row r="1267">
          <cell r="B1267" t="str">
            <v>37보통인부</v>
          </cell>
          <cell r="D1267" t="str">
            <v>보통인부</v>
          </cell>
          <cell r="E1267">
            <v>0</v>
          </cell>
          <cell r="F1267">
            <v>6.6199999999999995E-2</v>
          </cell>
          <cell r="G1267" t="str">
            <v>인</v>
          </cell>
          <cell r="H1267">
            <v>83975</v>
          </cell>
          <cell r="I1267">
            <v>5559</v>
          </cell>
        </row>
        <row r="1268">
          <cell r="B1268" t="str">
            <v>37ⓑ</v>
          </cell>
          <cell r="D1268" t="str">
            <v>소          계</v>
          </cell>
          <cell r="I1268">
            <v>9605</v>
          </cell>
        </row>
        <row r="1270">
          <cell r="B1270" t="str">
            <v>37다. 공구손료</v>
          </cell>
          <cell r="D1270" t="str">
            <v>다. 공구손료</v>
          </cell>
          <cell r="E1270" t="str">
            <v>관로부설</v>
          </cell>
          <cell r="F1270">
            <v>0</v>
          </cell>
          <cell r="G1270">
            <v>0</v>
          </cell>
          <cell r="H1270">
            <v>0</v>
          </cell>
          <cell r="I1270">
            <v>0</v>
          </cell>
        </row>
        <row r="1271">
          <cell r="B1271" t="str">
            <v>37통신외선공</v>
          </cell>
          <cell r="D1271" t="str">
            <v>통신외선공</v>
          </cell>
          <cell r="E1271" t="str">
            <v>노무비의 3%</v>
          </cell>
          <cell r="F1271">
            <v>1E-3</v>
          </cell>
          <cell r="G1271" t="str">
            <v>인</v>
          </cell>
          <cell r="H1271">
            <v>184490</v>
          </cell>
          <cell r="I1271">
            <v>184</v>
          </cell>
        </row>
        <row r="1272">
          <cell r="B1272" t="str">
            <v>37보통인부</v>
          </cell>
          <cell r="D1272" t="str">
            <v>보통인부</v>
          </cell>
          <cell r="E1272" t="str">
            <v>노무비의 3%</v>
          </cell>
          <cell r="F1272">
            <v>2E-3</v>
          </cell>
          <cell r="G1272" t="str">
            <v>인</v>
          </cell>
          <cell r="H1272">
            <v>83975</v>
          </cell>
          <cell r="I1272">
            <v>167</v>
          </cell>
        </row>
        <row r="1273">
          <cell r="B1273" t="str">
            <v>37ⓒ</v>
          </cell>
          <cell r="D1273" t="str">
            <v>소          계</v>
          </cell>
          <cell r="I1273">
            <v>351</v>
          </cell>
        </row>
        <row r="1275">
          <cell r="B1275" t="str">
            <v>37라. 기계경비</v>
          </cell>
          <cell r="D1275" t="str">
            <v>라. 기계경비</v>
          </cell>
          <cell r="E1275">
            <v>0</v>
          </cell>
          <cell r="F1275">
            <v>0</v>
          </cell>
          <cell r="G1275">
            <v>0</v>
          </cell>
          <cell r="H1275">
            <v>0</v>
          </cell>
          <cell r="I1275">
            <v>0</v>
          </cell>
        </row>
        <row r="1276">
          <cell r="B1276" t="str">
            <v>37기계경비</v>
          </cell>
          <cell r="D1276" t="str">
            <v>기계경비</v>
          </cell>
          <cell r="E1276">
            <v>0</v>
          </cell>
          <cell r="F1276">
            <v>1</v>
          </cell>
          <cell r="G1276" t="str">
            <v>식</v>
          </cell>
          <cell r="H1276">
            <v>65</v>
          </cell>
          <cell r="I1276">
            <v>65</v>
          </cell>
        </row>
        <row r="1277">
          <cell r="B1277" t="str">
            <v>37ⓓ</v>
          </cell>
          <cell r="D1277" t="str">
            <v>소          계</v>
          </cell>
          <cell r="I1277">
            <v>65</v>
          </cell>
        </row>
        <row r="1296">
          <cell r="B1296" t="str">
            <v>37합          계</v>
          </cell>
          <cell r="D1296" t="str">
            <v>합          계</v>
          </cell>
          <cell r="I1296">
            <v>36896</v>
          </cell>
        </row>
        <row r="1297">
          <cell r="B1297">
            <v>38</v>
          </cell>
          <cell r="C1297">
            <v>38</v>
          </cell>
          <cell r="D1297" t="str">
            <v>깍기 핸드홀 배수로(일반)</v>
          </cell>
          <cell r="E1297" t="str">
            <v>배수관 ø100Ⅹ1열</v>
          </cell>
          <cell r="F1297">
            <v>0</v>
          </cell>
          <cell r="G1297" t="str">
            <v>개소</v>
          </cell>
          <cell r="H1297">
            <v>0</v>
          </cell>
        </row>
        <row r="1298">
          <cell r="B1298">
            <v>0</v>
          </cell>
          <cell r="D1298" t="str">
            <v>가. 재료비</v>
          </cell>
          <cell r="E1298">
            <v>0</v>
          </cell>
          <cell r="F1298">
            <v>0</v>
          </cell>
          <cell r="G1298">
            <v>0</v>
          </cell>
          <cell r="H1298">
            <v>0</v>
          </cell>
        </row>
        <row r="1299">
          <cell r="B1299">
            <v>0</v>
          </cell>
          <cell r="D1299" t="str">
            <v>배수관</v>
          </cell>
          <cell r="E1299" t="str">
            <v>100mm, VG2</v>
          </cell>
          <cell r="F1299">
            <v>0.62</v>
          </cell>
          <cell r="G1299" t="str">
            <v>m</v>
          </cell>
          <cell r="H1299">
            <v>15910</v>
          </cell>
          <cell r="I1299">
            <v>9864</v>
          </cell>
        </row>
        <row r="1300">
          <cell r="B1300">
            <v>0</v>
          </cell>
          <cell r="D1300" t="str">
            <v>엘보</v>
          </cell>
          <cell r="E1300" t="str">
            <v>100mm</v>
          </cell>
          <cell r="F1300">
            <v>2</v>
          </cell>
          <cell r="G1300" t="str">
            <v>개</v>
          </cell>
          <cell r="H1300">
            <v>2038</v>
          </cell>
          <cell r="I1300">
            <v>4076</v>
          </cell>
        </row>
        <row r="1301">
          <cell r="B1301" t="str">
            <v>38ⓐ</v>
          </cell>
          <cell r="D1301" t="str">
            <v>소          계</v>
          </cell>
          <cell r="I1301">
            <v>13940</v>
          </cell>
        </row>
        <row r="1303">
          <cell r="B1303" t="str">
            <v>38나. 노무비</v>
          </cell>
          <cell r="D1303" t="str">
            <v>나. 노무비</v>
          </cell>
          <cell r="E1303">
            <v>0</v>
          </cell>
          <cell r="F1303">
            <v>0</v>
          </cell>
          <cell r="G1303">
            <v>0</v>
          </cell>
          <cell r="H1303">
            <v>0</v>
          </cell>
          <cell r="I1303">
            <v>0</v>
          </cell>
        </row>
        <row r="1304">
          <cell r="B1304" t="str">
            <v>38통신외선공</v>
          </cell>
          <cell r="D1304" t="str">
            <v>통신외선공</v>
          </cell>
          <cell r="E1304">
            <v>0</v>
          </cell>
          <cell r="F1304">
            <v>0.01</v>
          </cell>
          <cell r="G1304" t="str">
            <v>인</v>
          </cell>
          <cell r="H1304">
            <v>184490</v>
          </cell>
          <cell r="I1304">
            <v>1844</v>
          </cell>
        </row>
        <row r="1305">
          <cell r="B1305" t="str">
            <v>38보통인부</v>
          </cell>
          <cell r="D1305" t="str">
            <v>보통인부</v>
          </cell>
          <cell r="E1305">
            <v>0</v>
          </cell>
          <cell r="F1305">
            <v>0.03</v>
          </cell>
          <cell r="G1305" t="str">
            <v>인</v>
          </cell>
          <cell r="H1305">
            <v>83975</v>
          </cell>
          <cell r="I1305">
            <v>2519</v>
          </cell>
        </row>
        <row r="1306">
          <cell r="B1306" t="str">
            <v>38ⓑ</v>
          </cell>
          <cell r="D1306" t="str">
            <v>소          계</v>
          </cell>
          <cell r="I1306">
            <v>4363</v>
          </cell>
        </row>
        <row r="1308">
          <cell r="B1308" t="str">
            <v>38다. 공구손료</v>
          </cell>
          <cell r="D1308" t="str">
            <v>다. 공구손료</v>
          </cell>
          <cell r="E1308" t="str">
            <v>관로부설</v>
          </cell>
          <cell r="F1308">
            <v>0</v>
          </cell>
          <cell r="G1308">
            <v>0</v>
          </cell>
          <cell r="H1308">
            <v>0</v>
          </cell>
          <cell r="I1308">
            <v>0</v>
          </cell>
        </row>
        <row r="1309">
          <cell r="B1309" t="str">
            <v>38통신외선공</v>
          </cell>
          <cell r="D1309" t="str">
            <v>통신외선공</v>
          </cell>
          <cell r="E1309" t="str">
            <v>노무비의 3%</v>
          </cell>
          <cell r="F1309">
            <v>0</v>
          </cell>
          <cell r="G1309" t="str">
            <v>인</v>
          </cell>
          <cell r="H1309">
            <v>184490</v>
          </cell>
          <cell r="I1309">
            <v>0</v>
          </cell>
        </row>
        <row r="1310">
          <cell r="B1310" t="str">
            <v>38보통인부</v>
          </cell>
          <cell r="D1310" t="str">
            <v>보통인부</v>
          </cell>
          <cell r="E1310" t="str">
            <v>노무비의 3%</v>
          </cell>
          <cell r="F1310">
            <v>1E-3</v>
          </cell>
          <cell r="G1310" t="str">
            <v>인</v>
          </cell>
          <cell r="H1310">
            <v>83975</v>
          </cell>
          <cell r="I1310">
            <v>83</v>
          </cell>
        </row>
        <row r="1311">
          <cell r="B1311" t="str">
            <v>38ⓒ</v>
          </cell>
          <cell r="D1311" t="str">
            <v>소          계</v>
          </cell>
          <cell r="I1311">
            <v>83</v>
          </cell>
        </row>
        <row r="1318">
          <cell r="B1318" t="str">
            <v>38합          계</v>
          </cell>
          <cell r="D1318" t="str">
            <v>합          계</v>
          </cell>
          <cell r="I1318">
            <v>18386</v>
          </cell>
        </row>
        <row r="1319">
          <cell r="B1319">
            <v>39</v>
          </cell>
          <cell r="C1319">
            <v>39</v>
          </cell>
          <cell r="D1319" t="str">
            <v>핸드홀 배수로(교량)</v>
          </cell>
          <cell r="E1319" t="str">
            <v>배수관 ø100Ⅹ1열,기계</v>
          </cell>
          <cell r="F1319">
            <v>0</v>
          </cell>
          <cell r="G1319" t="str">
            <v>개소</v>
          </cell>
          <cell r="H1319">
            <v>0</v>
          </cell>
        </row>
        <row r="1320">
          <cell r="B1320">
            <v>0</v>
          </cell>
          <cell r="D1320" t="str">
            <v>가. 재료비</v>
          </cell>
          <cell r="E1320">
            <v>0</v>
          </cell>
          <cell r="F1320">
            <v>0</v>
          </cell>
          <cell r="G1320">
            <v>0</v>
          </cell>
          <cell r="H1320">
            <v>0</v>
          </cell>
        </row>
        <row r="1321">
          <cell r="B1321">
            <v>0</v>
          </cell>
          <cell r="D1321" t="str">
            <v>1) 터파기</v>
          </cell>
          <cell r="E1321">
            <v>0</v>
          </cell>
          <cell r="F1321">
            <v>0</v>
          </cell>
          <cell r="G1321">
            <v>0</v>
          </cell>
          <cell r="H1321">
            <v>0</v>
          </cell>
          <cell r="I1321">
            <v>0</v>
          </cell>
        </row>
        <row r="1322">
          <cell r="B1322">
            <v>0</v>
          </cell>
          <cell r="D1322" t="str">
            <v>경유 및 잡품비</v>
          </cell>
          <cell r="E1322">
            <v>0</v>
          </cell>
          <cell r="F1322">
            <v>1</v>
          </cell>
          <cell r="G1322" t="str">
            <v>식</v>
          </cell>
          <cell r="H1322">
            <v>1596</v>
          </cell>
          <cell r="I1322">
            <v>1596</v>
          </cell>
        </row>
        <row r="1323">
          <cell r="B1323">
            <v>0</v>
          </cell>
          <cell r="D1323" t="str">
            <v>PP헌마대</v>
          </cell>
          <cell r="E1323" t="str">
            <v>60 Ⅹ 100</v>
          </cell>
          <cell r="F1323">
            <v>2</v>
          </cell>
          <cell r="G1323" t="str">
            <v>개</v>
          </cell>
          <cell r="H1323">
            <v>300</v>
          </cell>
          <cell r="I1323">
            <v>600</v>
          </cell>
        </row>
        <row r="1324">
          <cell r="B1324">
            <v>0</v>
          </cell>
          <cell r="D1324" t="str">
            <v>2) 관로부설</v>
          </cell>
          <cell r="E1324">
            <v>0</v>
          </cell>
          <cell r="F1324">
            <v>0</v>
          </cell>
          <cell r="G1324">
            <v>0</v>
          </cell>
          <cell r="H1324">
            <v>0</v>
          </cell>
          <cell r="I1324">
            <v>0</v>
          </cell>
        </row>
        <row r="1325">
          <cell r="B1325">
            <v>0</v>
          </cell>
          <cell r="D1325" t="str">
            <v>배수관</v>
          </cell>
          <cell r="E1325" t="str">
            <v>100mm, VG2</v>
          </cell>
          <cell r="F1325">
            <v>10.54</v>
          </cell>
          <cell r="G1325" t="str">
            <v>m</v>
          </cell>
          <cell r="H1325">
            <v>15910</v>
          </cell>
          <cell r="I1325">
            <v>167691</v>
          </cell>
        </row>
        <row r="1326">
          <cell r="B1326">
            <v>0</v>
          </cell>
          <cell r="D1326" t="str">
            <v>엘보</v>
          </cell>
          <cell r="E1326" t="str">
            <v>100mm</v>
          </cell>
          <cell r="F1326">
            <v>2</v>
          </cell>
          <cell r="G1326" t="str">
            <v>개</v>
          </cell>
          <cell r="H1326">
            <v>2038</v>
          </cell>
          <cell r="I1326">
            <v>4076</v>
          </cell>
        </row>
        <row r="1327">
          <cell r="B1327" t="str">
            <v>39ⓐ</v>
          </cell>
          <cell r="D1327" t="str">
            <v>소          계</v>
          </cell>
          <cell r="I1327">
            <v>173963</v>
          </cell>
        </row>
        <row r="1329">
          <cell r="B1329" t="str">
            <v>39나. 노무비</v>
          </cell>
          <cell r="D1329" t="str">
            <v>나. 노무비</v>
          </cell>
          <cell r="E1329">
            <v>0</v>
          </cell>
          <cell r="F1329">
            <v>0</v>
          </cell>
          <cell r="G1329">
            <v>0</v>
          </cell>
          <cell r="H1329">
            <v>0</v>
          </cell>
          <cell r="I1329">
            <v>0</v>
          </cell>
        </row>
        <row r="1330">
          <cell r="B1330" t="str">
            <v>39건설기계운전사</v>
          </cell>
          <cell r="D1330" t="str">
            <v>건설기계운전사</v>
          </cell>
          <cell r="E1330">
            <v>0</v>
          </cell>
          <cell r="F1330">
            <v>1</v>
          </cell>
          <cell r="G1330" t="str">
            <v>식</v>
          </cell>
          <cell r="H1330">
            <v>2335</v>
          </cell>
          <cell r="I1330">
            <v>2335</v>
          </cell>
        </row>
        <row r="1331">
          <cell r="B1331" t="str">
            <v>39일반기계운전사</v>
          </cell>
          <cell r="D1331" t="str">
            <v>일반기계운전사</v>
          </cell>
          <cell r="E1331">
            <v>0</v>
          </cell>
          <cell r="F1331">
            <v>1</v>
          </cell>
          <cell r="G1331" t="str">
            <v>식</v>
          </cell>
          <cell r="H1331">
            <v>4294</v>
          </cell>
          <cell r="I1331">
            <v>4294</v>
          </cell>
        </row>
        <row r="1332">
          <cell r="B1332" t="str">
            <v>39통신외선공</v>
          </cell>
          <cell r="D1332" t="str">
            <v>통신외선공</v>
          </cell>
          <cell r="E1332">
            <v>0</v>
          </cell>
          <cell r="F1332">
            <v>0.17</v>
          </cell>
          <cell r="G1332" t="str">
            <v>인</v>
          </cell>
          <cell r="H1332">
            <v>184490</v>
          </cell>
          <cell r="I1332">
            <v>31363</v>
          </cell>
        </row>
        <row r="1333">
          <cell r="B1333" t="str">
            <v>39보통인부</v>
          </cell>
          <cell r="D1333" t="str">
            <v>보통인부</v>
          </cell>
          <cell r="E1333">
            <v>0</v>
          </cell>
          <cell r="F1333">
            <v>0.54520000000000002</v>
          </cell>
          <cell r="G1333" t="str">
            <v>인</v>
          </cell>
          <cell r="H1333">
            <v>83975</v>
          </cell>
          <cell r="I1333">
            <v>45783</v>
          </cell>
        </row>
        <row r="1334">
          <cell r="B1334" t="str">
            <v>39ⓑ</v>
          </cell>
          <cell r="D1334" t="str">
            <v>소          계</v>
          </cell>
          <cell r="I1334">
            <v>83775</v>
          </cell>
        </row>
        <row r="1336">
          <cell r="B1336" t="str">
            <v>39다. 공구손료</v>
          </cell>
          <cell r="D1336" t="str">
            <v>다. 공구손료</v>
          </cell>
          <cell r="E1336" t="str">
            <v>관로부설</v>
          </cell>
          <cell r="F1336">
            <v>0</v>
          </cell>
          <cell r="G1336">
            <v>0</v>
          </cell>
          <cell r="H1336">
            <v>0</v>
          </cell>
          <cell r="I1336">
            <v>0</v>
          </cell>
        </row>
        <row r="1337">
          <cell r="B1337" t="str">
            <v>39통신외선공</v>
          </cell>
          <cell r="D1337" t="str">
            <v>통신외선공</v>
          </cell>
          <cell r="E1337" t="str">
            <v>노무비의 3%</v>
          </cell>
          <cell r="F1337">
            <v>5.0000000000000001E-3</v>
          </cell>
          <cell r="G1337" t="str">
            <v>인</v>
          </cell>
          <cell r="H1337">
            <v>184490</v>
          </cell>
          <cell r="I1337">
            <v>922</v>
          </cell>
        </row>
        <row r="1338">
          <cell r="B1338" t="str">
            <v>39보통인부</v>
          </cell>
          <cell r="D1338" t="str">
            <v>보통인부</v>
          </cell>
          <cell r="E1338" t="str">
            <v>노무비의 3%</v>
          </cell>
          <cell r="F1338">
            <v>1.2999999999999999E-2</v>
          </cell>
          <cell r="G1338" t="str">
            <v>인</v>
          </cell>
          <cell r="H1338">
            <v>83975</v>
          </cell>
          <cell r="I1338">
            <v>1091</v>
          </cell>
        </row>
        <row r="1339">
          <cell r="B1339" t="str">
            <v>39ⓒ</v>
          </cell>
          <cell r="D1339" t="str">
            <v>소          계</v>
          </cell>
          <cell r="I1339">
            <v>2013</v>
          </cell>
        </row>
        <row r="1341">
          <cell r="B1341" t="str">
            <v>39라. 기계경비</v>
          </cell>
          <cell r="D1341" t="str">
            <v>라. 기계경비</v>
          </cell>
          <cell r="E1341">
            <v>0</v>
          </cell>
          <cell r="F1341">
            <v>0</v>
          </cell>
          <cell r="G1341">
            <v>0</v>
          </cell>
          <cell r="H1341">
            <v>0</v>
          </cell>
          <cell r="I1341">
            <v>0</v>
          </cell>
        </row>
        <row r="1342">
          <cell r="B1342" t="str">
            <v>39기계경비</v>
          </cell>
          <cell r="D1342" t="str">
            <v>기계경비</v>
          </cell>
          <cell r="E1342">
            <v>0</v>
          </cell>
          <cell r="F1342">
            <v>1</v>
          </cell>
          <cell r="G1342" t="str">
            <v>식</v>
          </cell>
          <cell r="H1342">
            <v>1223</v>
          </cell>
          <cell r="I1342">
            <v>1223</v>
          </cell>
        </row>
        <row r="1343">
          <cell r="B1343" t="str">
            <v>39ⓓ</v>
          </cell>
          <cell r="D1343" t="str">
            <v>소          계</v>
          </cell>
          <cell r="I1343">
            <v>1223</v>
          </cell>
        </row>
        <row r="1362">
          <cell r="B1362" t="str">
            <v>39합          계</v>
          </cell>
          <cell r="D1362" t="str">
            <v>합          계</v>
          </cell>
          <cell r="I1362">
            <v>260974</v>
          </cell>
        </row>
        <row r="1363">
          <cell r="B1363">
            <v>40</v>
          </cell>
          <cell r="C1363">
            <v>40</v>
          </cell>
          <cell r="D1363" t="str">
            <v>교량,터널 횡단전선관 신설</v>
          </cell>
          <cell r="E1363" t="str">
            <v>후강전선관 ø54Ⅹ1조</v>
          </cell>
          <cell r="F1363">
            <v>0</v>
          </cell>
          <cell r="G1363" t="str">
            <v>m</v>
          </cell>
          <cell r="H1363">
            <v>0</v>
          </cell>
        </row>
        <row r="1364">
          <cell r="B1364">
            <v>0</v>
          </cell>
          <cell r="D1364" t="str">
            <v>가. 재료비</v>
          </cell>
          <cell r="E1364">
            <v>0</v>
          </cell>
          <cell r="F1364">
            <v>0</v>
          </cell>
          <cell r="G1364">
            <v>0</v>
          </cell>
          <cell r="H1364">
            <v>0</v>
          </cell>
        </row>
        <row r="1365">
          <cell r="B1365">
            <v>0</v>
          </cell>
          <cell r="D1365" t="str">
            <v>후강전선관</v>
          </cell>
          <cell r="E1365" t="str">
            <v>아연도금, 54mm</v>
          </cell>
          <cell r="F1365">
            <v>1.03</v>
          </cell>
          <cell r="G1365" t="str">
            <v>m</v>
          </cell>
          <cell r="H1365">
            <v>6670</v>
          </cell>
          <cell r="I1365">
            <v>6870</v>
          </cell>
        </row>
        <row r="1366">
          <cell r="B1366">
            <v>0</v>
          </cell>
          <cell r="D1366" t="str">
            <v>부싱</v>
          </cell>
          <cell r="E1366" t="str">
            <v>아연도금, 54mm</v>
          </cell>
          <cell r="F1366">
            <v>0.23</v>
          </cell>
          <cell r="G1366" t="str">
            <v>개</v>
          </cell>
          <cell r="H1366">
            <v>702</v>
          </cell>
          <cell r="I1366">
            <v>161</v>
          </cell>
        </row>
        <row r="1367">
          <cell r="B1367">
            <v>0</v>
          </cell>
          <cell r="D1367" t="str">
            <v>커플링</v>
          </cell>
          <cell r="E1367" t="str">
            <v>아연도금, 54mm</v>
          </cell>
          <cell r="F1367">
            <v>0.45</v>
          </cell>
          <cell r="G1367" t="str">
            <v>개</v>
          </cell>
          <cell r="H1367">
            <v>1650</v>
          </cell>
          <cell r="I1367">
            <v>742</v>
          </cell>
        </row>
        <row r="1368">
          <cell r="B1368">
            <v>0</v>
          </cell>
          <cell r="D1368" t="str">
            <v>노말밴드</v>
          </cell>
          <cell r="E1368" t="str">
            <v>아연도금, 54mm</v>
          </cell>
          <cell r="F1368">
            <v>0.23</v>
          </cell>
          <cell r="G1368" t="str">
            <v>개</v>
          </cell>
          <cell r="H1368">
            <v>7400</v>
          </cell>
          <cell r="I1368">
            <v>1702</v>
          </cell>
        </row>
        <row r="1369">
          <cell r="B1369">
            <v>0</v>
          </cell>
          <cell r="D1369" t="str">
            <v>클램프</v>
          </cell>
          <cell r="E1369" t="str">
            <v>아연도금, 54mm</v>
          </cell>
          <cell r="F1369">
            <v>0.8</v>
          </cell>
          <cell r="G1369" t="str">
            <v>개</v>
          </cell>
          <cell r="H1369">
            <v>607</v>
          </cell>
          <cell r="I1369">
            <v>485</v>
          </cell>
        </row>
        <row r="1370">
          <cell r="B1370">
            <v>0</v>
          </cell>
          <cell r="D1370" t="str">
            <v>셋트앙카</v>
          </cell>
          <cell r="E1370" t="str">
            <v xml:space="preserve">STS(ø5/16″길이 60㎜)  </v>
          </cell>
          <cell r="F1370">
            <v>1.6</v>
          </cell>
          <cell r="G1370" t="str">
            <v>개</v>
          </cell>
          <cell r="H1370">
            <v>432</v>
          </cell>
          <cell r="I1370">
            <v>691</v>
          </cell>
        </row>
        <row r="1371">
          <cell r="D1371" t="str">
            <v>C-channel</v>
          </cell>
          <cell r="E1371" t="str">
            <v>41x41x2.6t</v>
          </cell>
          <cell r="F1371">
            <v>0.28000000000000003</v>
          </cell>
          <cell r="G1371" t="str">
            <v>m</v>
          </cell>
          <cell r="H1371">
            <v>5200</v>
          </cell>
          <cell r="I1371">
            <v>1456</v>
          </cell>
        </row>
        <row r="1372">
          <cell r="B1372" t="str">
            <v>40ⓐ</v>
          </cell>
          <cell r="D1372" t="str">
            <v>소          계</v>
          </cell>
          <cell r="I1372">
            <v>12107</v>
          </cell>
        </row>
        <row r="1374">
          <cell r="B1374" t="str">
            <v>40나. 노무비</v>
          </cell>
          <cell r="D1374" t="str">
            <v>나. 노무비</v>
          </cell>
          <cell r="E1374">
            <v>0</v>
          </cell>
          <cell r="F1374">
            <v>0</v>
          </cell>
          <cell r="G1374">
            <v>0</v>
          </cell>
          <cell r="H1374">
            <v>0</v>
          </cell>
          <cell r="I1374">
            <v>0</v>
          </cell>
        </row>
        <row r="1375">
          <cell r="B1375" t="str">
            <v>40통신외선공</v>
          </cell>
          <cell r="D1375" t="str">
            <v>통신외선공</v>
          </cell>
          <cell r="E1375">
            <v>0</v>
          </cell>
          <cell r="F1375">
            <v>0.15</v>
          </cell>
          <cell r="G1375" t="str">
            <v>인</v>
          </cell>
          <cell r="H1375">
            <v>184490</v>
          </cell>
          <cell r="I1375">
            <v>27673</v>
          </cell>
        </row>
        <row r="1376">
          <cell r="B1376" t="str">
            <v>40통신내선공</v>
          </cell>
          <cell r="D1376" t="str">
            <v>통신내선공</v>
          </cell>
          <cell r="E1376">
            <v>0</v>
          </cell>
          <cell r="F1376">
            <v>0.128</v>
          </cell>
          <cell r="G1376" t="str">
            <v>인</v>
          </cell>
          <cell r="H1376">
            <v>138712</v>
          </cell>
          <cell r="I1376">
            <v>17755</v>
          </cell>
        </row>
        <row r="1377">
          <cell r="B1377" t="str">
            <v>40ⓑ</v>
          </cell>
          <cell r="D1377" t="str">
            <v>소          계</v>
          </cell>
          <cell r="I1377">
            <v>45428</v>
          </cell>
        </row>
        <row r="1379">
          <cell r="B1379" t="str">
            <v>40다. 공구손료</v>
          </cell>
          <cell r="D1379" t="str">
            <v>다. 공구손료</v>
          </cell>
          <cell r="E1379">
            <v>0</v>
          </cell>
          <cell r="F1379">
            <v>0</v>
          </cell>
          <cell r="G1379">
            <v>0</v>
          </cell>
          <cell r="H1379">
            <v>0</v>
          </cell>
          <cell r="I1379">
            <v>0</v>
          </cell>
        </row>
        <row r="1380">
          <cell r="B1380" t="str">
            <v>40통신외선공</v>
          </cell>
          <cell r="D1380" t="str">
            <v>통신외선공</v>
          </cell>
          <cell r="E1380" t="str">
            <v>노무비의 3%</v>
          </cell>
          <cell r="F1380">
            <v>4.0000000000000001E-3</v>
          </cell>
          <cell r="G1380" t="str">
            <v>인</v>
          </cell>
          <cell r="H1380">
            <v>184490</v>
          </cell>
          <cell r="I1380">
            <v>737</v>
          </cell>
        </row>
        <row r="1381">
          <cell r="B1381" t="str">
            <v>40통신내선공</v>
          </cell>
          <cell r="D1381" t="str">
            <v>통신내선공</v>
          </cell>
          <cell r="E1381" t="str">
            <v>노무비의 3%</v>
          </cell>
          <cell r="F1381">
            <v>4.0000000000000001E-3</v>
          </cell>
          <cell r="G1381" t="str">
            <v>인</v>
          </cell>
          <cell r="H1381">
            <v>138712</v>
          </cell>
          <cell r="I1381">
            <v>554</v>
          </cell>
        </row>
        <row r="1382">
          <cell r="B1382" t="str">
            <v>40ⓒ</v>
          </cell>
          <cell r="D1382" t="str">
            <v>소          계</v>
          </cell>
          <cell r="I1382">
            <v>1291</v>
          </cell>
        </row>
        <row r="1384">
          <cell r="B1384" t="str">
            <v>40합          계</v>
          </cell>
          <cell r="D1384" t="str">
            <v>합          계</v>
          </cell>
          <cell r="I1384">
            <v>58826</v>
          </cell>
        </row>
        <row r="1385">
          <cell r="B1385">
            <v>41</v>
          </cell>
          <cell r="C1385">
            <v>41</v>
          </cell>
          <cell r="D1385" t="str">
            <v>교량,터널 횡단전선관 신설</v>
          </cell>
          <cell r="E1385" t="str">
            <v>후강전선관 ø54Ⅹ2조</v>
          </cell>
          <cell r="F1385">
            <v>0</v>
          </cell>
          <cell r="G1385" t="str">
            <v>m</v>
          </cell>
          <cell r="H1385">
            <v>0</v>
          </cell>
        </row>
        <row r="1386">
          <cell r="B1386">
            <v>0</v>
          </cell>
          <cell r="D1386" t="str">
            <v>가. 재료비</v>
          </cell>
          <cell r="E1386">
            <v>0</v>
          </cell>
          <cell r="F1386">
            <v>0</v>
          </cell>
          <cell r="G1386">
            <v>0</v>
          </cell>
          <cell r="H1386">
            <v>0</v>
          </cell>
        </row>
        <row r="1387">
          <cell r="B1387">
            <v>0</v>
          </cell>
          <cell r="D1387" t="str">
            <v>후강전선관</v>
          </cell>
          <cell r="E1387" t="str">
            <v>아연도금, 54mm</v>
          </cell>
          <cell r="F1387">
            <v>2.06</v>
          </cell>
          <cell r="G1387" t="str">
            <v>m</v>
          </cell>
          <cell r="H1387">
            <v>6670</v>
          </cell>
          <cell r="I1387">
            <v>13740</v>
          </cell>
        </row>
        <row r="1388">
          <cell r="B1388">
            <v>0</v>
          </cell>
          <cell r="D1388" t="str">
            <v>부싱</v>
          </cell>
          <cell r="E1388" t="str">
            <v>아연도금, 54mm</v>
          </cell>
          <cell r="F1388">
            <v>0.45</v>
          </cell>
          <cell r="G1388" t="str">
            <v>개</v>
          </cell>
          <cell r="H1388">
            <v>702</v>
          </cell>
          <cell r="I1388">
            <v>315</v>
          </cell>
        </row>
        <row r="1389">
          <cell r="B1389">
            <v>0</v>
          </cell>
          <cell r="D1389" t="str">
            <v>커플링</v>
          </cell>
          <cell r="E1389" t="str">
            <v>아연도금, 54mm</v>
          </cell>
          <cell r="F1389">
            <v>0.91</v>
          </cell>
          <cell r="G1389" t="str">
            <v>개</v>
          </cell>
          <cell r="H1389">
            <v>1650</v>
          </cell>
          <cell r="I1389">
            <v>1501</v>
          </cell>
        </row>
        <row r="1390">
          <cell r="B1390">
            <v>0</v>
          </cell>
          <cell r="D1390" t="str">
            <v>노말밴드</v>
          </cell>
          <cell r="E1390" t="str">
            <v>아연도금, 54mm</v>
          </cell>
          <cell r="F1390">
            <v>0.45</v>
          </cell>
          <cell r="G1390" t="str">
            <v>개</v>
          </cell>
          <cell r="H1390">
            <v>7400</v>
          </cell>
          <cell r="I1390">
            <v>3330</v>
          </cell>
        </row>
        <row r="1391">
          <cell r="B1391">
            <v>0</v>
          </cell>
          <cell r="D1391" t="str">
            <v>클램프</v>
          </cell>
          <cell r="E1391" t="str">
            <v>아연도금, 54mm</v>
          </cell>
          <cell r="F1391">
            <v>1.6</v>
          </cell>
          <cell r="G1391" t="str">
            <v>개</v>
          </cell>
          <cell r="H1391">
            <v>607</v>
          </cell>
          <cell r="I1391">
            <v>971</v>
          </cell>
        </row>
        <row r="1392">
          <cell r="B1392">
            <v>0</v>
          </cell>
          <cell r="D1392" t="str">
            <v>셋트앙카</v>
          </cell>
          <cell r="E1392" t="str">
            <v xml:space="preserve">STS(ø5/16″길이 60㎜)  </v>
          </cell>
          <cell r="F1392">
            <v>1.6</v>
          </cell>
          <cell r="G1392" t="str">
            <v>개</v>
          </cell>
          <cell r="H1392">
            <v>432</v>
          </cell>
          <cell r="I1392">
            <v>691</v>
          </cell>
        </row>
        <row r="1393">
          <cell r="D1393" t="str">
            <v>C-channel</v>
          </cell>
          <cell r="E1393" t="str">
            <v>41x41x2.6t</v>
          </cell>
          <cell r="F1393">
            <v>0.32</v>
          </cell>
          <cell r="G1393" t="str">
            <v>m</v>
          </cell>
          <cell r="H1393">
            <v>5200</v>
          </cell>
          <cell r="I1393">
            <v>1664</v>
          </cell>
        </row>
        <row r="1394">
          <cell r="B1394" t="str">
            <v>41ⓐ</v>
          </cell>
          <cell r="D1394" t="str">
            <v>소          계</v>
          </cell>
          <cell r="I1394">
            <v>22212</v>
          </cell>
        </row>
        <row r="1396">
          <cell r="B1396" t="str">
            <v>41나. 노무비</v>
          </cell>
          <cell r="D1396" t="str">
            <v>나. 노무비</v>
          </cell>
          <cell r="E1396">
            <v>0</v>
          </cell>
          <cell r="F1396">
            <v>0</v>
          </cell>
          <cell r="G1396">
            <v>0</v>
          </cell>
          <cell r="H1396">
            <v>0</v>
          </cell>
          <cell r="I1396">
            <v>0</v>
          </cell>
        </row>
        <row r="1397">
          <cell r="B1397" t="str">
            <v>41통신외선공</v>
          </cell>
          <cell r="D1397" t="str">
            <v>통신외선공</v>
          </cell>
          <cell r="E1397">
            <v>0</v>
          </cell>
          <cell r="F1397">
            <v>0.26900000000000002</v>
          </cell>
          <cell r="G1397" t="str">
            <v>인</v>
          </cell>
          <cell r="H1397">
            <v>184490</v>
          </cell>
          <cell r="I1397">
            <v>49627</v>
          </cell>
        </row>
        <row r="1398">
          <cell r="B1398" t="str">
            <v>41통신내선공</v>
          </cell>
          <cell r="D1398" t="str">
            <v>통신내선공</v>
          </cell>
          <cell r="E1398">
            <v>0</v>
          </cell>
          <cell r="F1398">
            <v>0.128</v>
          </cell>
          <cell r="G1398" t="str">
            <v>인</v>
          </cell>
          <cell r="H1398">
            <v>138712</v>
          </cell>
          <cell r="I1398">
            <v>17755</v>
          </cell>
        </row>
        <row r="1399">
          <cell r="B1399" t="str">
            <v>41ⓑ</v>
          </cell>
          <cell r="D1399" t="str">
            <v>소          계</v>
          </cell>
          <cell r="I1399">
            <v>67382</v>
          </cell>
        </row>
        <row r="1401">
          <cell r="B1401" t="str">
            <v>41다. 공구손료</v>
          </cell>
          <cell r="D1401" t="str">
            <v>다. 공구손료</v>
          </cell>
          <cell r="E1401">
            <v>0</v>
          </cell>
          <cell r="F1401">
            <v>0</v>
          </cell>
          <cell r="G1401">
            <v>0</v>
          </cell>
          <cell r="H1401">
            <v>0</v>
          </cell>
          <cell r="I1401">
            <v>0</v>
          </cell>
        </row>
        <row r="1402">
          <cell r="B1402" t="str">
            <v>41통신외선공</v>
          </cell>
          <cell r="D1402" t="str">
            <v>통신외선공</v>
          </cell>
          <cell r="E1402" t="str">
            <v>노무비의 3%</v>
          </cell>
          <cell r="F1402">
            <v>7.0000000000000001E-3</v>
          </cell>
          <cell r="G1402" t="str">
            <v>인</v>
          </cell>
          <cell r="H1402">
            <v>184490</v>
          </cell>
          <cell r="I1402">
            <v>1291</v>
          </cell>
        </row>
        <row r="1403">
          <cell r="B1403" t="str">
            <v>41통신내선공</v>
          </cell>
          <cell r="D1403" t="str">
            <v>통신내선공</v>
          </cell>
          <cell r="E1403" t="str">
            <v>노무비의 3%</v>
          </cell>
          <cell r="F1403">
            <v>4.0000000000000001E-3</v>
          </cell>
          <cell r="G1403" t="str">
            <v>인</v>
          </cell>
          <cell r="H1403">
            <v>138712</v>
          </cell>
          <cell r="I1403">
            <v>554</v>
          </cell>
        </row>
        <row r="1404">
          <cell r="B1404" t="str">
            <v>41ⓒ</v>
          </cell>
          <cell r="D1404" t="str">
            <v>소          계</v>
          </cell>
          <cell r="I1404">
            <v>1845</v>
          </cell>
        </row>
        <row r="1406">
          <cell r="B1406" t="str">
            <v>41합          계</v>
          </cell>
          <cell r="D1406" t="str">
            <v>합          계</v>
          </cell>
          <cell r="I1406">
            <v>91439</v>
          </cell>
        </row>
        <row r="1407">
          <cell r="B1407">
            <v>42</v>
          </cell>
          <cell r="C1407">
            <v>42</v>
          </cell>
          <cell r="D1407" t="str">
            <v>교량,터널 횡단전선관 신설</v>
          </cell>
          <cell r="E1407" t="str">
            <v>후강전선관 ø54Ⅹ4조</v>
          </cell>
          <cell r="F1407">
            <v>0</v>
          </cell>
          <cell r="G1407" t="str">
            <v>m</v>
          </cell>
          <cell r="H1407">
            <v>0</v>
          </cell>
        </row>
        <row r="1408">
          <cell r="B1408">
            <v>0</v>
          </cell>
          <cell r="D1408" t="str">
            <v>가. 재료비</v>
          </cell>
          <cell r="E1408">
            <v>0</v>
          </cell>
          <cell r="F1408">
            <v>0</v>
          </cell>
          <cell r="G1408">
            <v>0</v>
          </cell>
          <cell r="H1408">
            <v>0</v>
          </cell>
        </row>
        <row r="1409">
          <cell r="B1409">
            <v>0</v>
          </cell>
          <cell r="D1409" t="str">
            <v>후강전선관</v>
          </cell>
          <cell r="E1409" t="str">
            <v>아연도금, 54mm</v>
          </cell>
          <cell r="F1409">
            <v>4.12</v>
          </cell>
          <cell r="G1409" t="str">
            <v>m</v>
          </cell>
          <cell r="H1409">
            <v>6670</v>
          </cell>
          <cell r="I1409">
            <v>27480</v>
          </cell>
        </row>
        <row r="1410">
          <cell r="B1410">
            <v>0</v>
          </cell>
          <cell r="D1410" t="str">
            <v>부싱</v>
          </cell>
          <cell r="E1410" t="str">
            <v>아연도금, 54mm</v>
          </cell>
          <cell r="F1410">
            <v>0.91</v>
          </cell>
          <cell r="G1410" t="str">
            <v>개</v>
          </cell>
          <cell r="H1410">
            <v>702</v>
          </cell>
          <cell r="I1410">
            <v>638</v>
          </cell>
        </row>
        <row r="1411">
          <cell r="B1411">
            <v>0</v>
          </cell>
          <cell r="D1411" t="str">
            <v>커플링</v>
          </cell>
          <cell r="E1411" t="str">
            <v>아연도금, 54mm</v>
          </cell>
          <cell r="F1411">
            <v>1.82</v>
          </cell>
          <cell r="G1411" t="str">
            <v>개</v>
          </cell>
          <cell r="H1411">
            <v>1650</v>
          </cell>
          <cell r="I1411">
            <v>3003</v>
          </cell>
        </row>
        <row r="1412">
          <cell r="B1412">
            <v>0</v>
          </cell>
          <cell r="D1412" t="str">
            <v>노말밴드</v>
          </cell>
          <cell r="E1412" t="str">
            <v>아연도금, 54mm</v>
          </cell>
          <cell r="F1412">
            <v>0.91</v>
          </cell>
          <cell r="G1412" t="str">
            <v>개</v>
          </cell>
          <cell r="H1412">
            <v>7400</v>
          </cell>
          <cell r="I1412">
            <v>6734</v>
          </cell>
        </row>
        <row r="1413">
          <cell r="B1413">
            <v>0</v>
          </cell>
          <cell r="D1413" t="str">
            <v>클램프</v>
          </cell>
          <cell r="E1413" t="str">
            <v>아연도금, 54mm</v>
          </cell>
          <cell r="F1413">
            <v>2.2999999999999998</v>
          </cell>
          <cell r="G1413" t="str">
            <v>개</v>
          </cell>
          <cell r="H1413">
            <v>607</v>
          </cell>
          <cell r="I1413">
            <v>1396</v>
          </cell>
        </row>
        <row r="1414">
          <cell r="B1414">
            <v>0</v>
          </cell>
          <cell r="D1414" t="str">
            <v>셋트앙카</v>
          </cell>
          <cell r="E1414" t="str">
            <v xml:space="preserve">STS(ø5/16″길이 60㎜)  </v>
          </cell>
          <cell r="F1414">
            <v>1.1499999999999999</v>
          </cell>
          <cell r="G1414" t="str">
            <v>개</v>
          </cell>
          <cell r="H1414">
            <v>432</v>
          </cell>
          <cell r="I1414">
            <v>496</v>
          </cell>
        </row>
        <row r="1415">
          <cell r="D1415" t="str">
            <v>C-channel</v>
          </cell>
          <cell r="E1415" t="str">
            <v>41x41x2.6t</v>
          </cell>
          <cell r="F1415">
            <v>0.28999999999999998</v>
          </cell>
          <cell r="G1415" t="str">
            <v>m</v>
          </cell>
          <cell r="H1415">
            <v>5200</v>
          </cell>
          <cell r="I1415">
            <v>1508</v>
          </cell>
        </row>
        <row r="1416">
          <cell r="B1416" t="str">
            <v>42ⓐ</v>
          </cell>
          <cell r="D1416" t="str">
            <v>소          계</v>
          </cell>
          <cell r="I1416">
            <v>41255</v>
          </cell>
        </row>
        <row r="1418">
          <cell r="B1418" t="str">
            <v>42나. 노무비</v>
          </cell>
          <cell r="D1418" t="str">
            <v>나. 노무비</v>
          </cell>
          <cell r="E1418">
            <v>0</v>
          </cell>
          <cell r="F1418">
            <v>0</v>
          </cell>
          <cell r="G1418">
            <v>0</v>
          </cell>
          <cell r="H1418">
            <v>0</v>
          </cell>
          <cell r="I1418">
            <v>0</v>
          </cell>
        </row>
        <row r="1419">
          <cell r="B1419" t="str">
            <v>42통신외선공</v>
          </cell>
          <cell r="D1419" t="str">
            <v>통신외선공</v>
          </cell>
          <cell r="E1419">
            <v>0</v>
          </cell>
          <cell r="F1419">
            <v>0.50800000000000001</v>
          </cell>
          <cell r="G1419" t="str">
            <v>인</v>
          </cell>
          <cell r="H1419">
            <v>184490</v>
          </cell>
          <cell r="I1419">
            <v>93720</v>
          </cell>
        </row>
        <row r="1420">
          <cell r="B1420" t="str">
            <v>42통신내선공</v>
          </cell>
          <cell r="D1420" t="str">
            <v>통신내선공</v>
          </cell>
          <cell r="E1420">
            <v>0</v>
          </cell>
          <cell r="F1420">
            <v>0.128</v>
          </cell>
          <cell r="G1420" t="str">
            <v>인</v>
          </cell>
          <cell r="H1420">
            <v>138712</v>
          </cell>
          <cell r="I1420">
            <v>17755</v>
          </cell>
        </row>
        <row r="1421">
          <cell r="B1421" t="str">
            <v>42ⓑ</v>
          </cell>
          <cell r="D1421" t="str">
            <v>소          계</v>
          </cell>
          <cell r="I1421">
            <v>111475</v>
          </cell>
        </row>
        <row r="1423">
          <cell r="B1423" t="str">
            <v>42다. 공구손료</v>
          </cell>
          <cell r="D1423" t="str">
            <v>다. 공구손료</v>
          </cell>
          <cell r="E1423">
            <v>0</v>
          </cell>
          <cell r="F1423">
            <v>0</v>
          </cell>
          <cell r="G1423">
            <v>0</v>
          </cell>
          <cell r="H1423">
            <v>0</v>
          </cell>
          <cell r="I1423">
            <v>0</v>
          </cell>
        </row>
        <row r="1424">
          <cell r="B1424" t="str">
            <v>42통신외선공</v>
          </cell>
          <cell r="D1424" t="str">
            <v>통신외선공</v>
          </cell>
          <cell r="E1424" t="str">
            <v>노무비의 3%</v>
          </cell>
          <cell r="F1424">
            <v>1.2999999999999999E-2</v>
          </cell>
          <cell r="G1424" t="str">
            <v>인</v>
          </cell>
          <cell r="H1424">
            <v>184490</v>
          </cell>
          <cell r="I1424">
            <v>2398</v>
          </cell>
        </row>
        <row r="1425">
          <cell r="B1425" t="str">
            <v>42통신내선공</v>
          </cell>
          <cell r="D1425" t="str">
            <v>통신내선공</v>
          </cell>
          <cell r="E1425" t="str">
            <v>노무비의 3%</v>
          </cell>
          <cell r="F1425">
            <v>4.0000000000000001E-3</v>
          </cell>
          <cell r="G1425" t="str">
            <v>인</v>
          </cell>
          <cell r="H1425">
            <v>138712</v>
          </cell>
          <cell r="I1425">
            <v>554</v>
          </cell>
        </row>
        <row r="1426">
          <cell r="B1426" t="str">
            <v>42ⓒ</v>
          </cell>
          <cell r="D1426" t="str">
            <v>소          계</v>
          </cell>
          <cell r="I1426">
            <v>2952</v>
          </cell>
        </row>
        <row r="1428">
          <cell r="B1428" t="str">
            <v>42합          계</v>
          </cell>
          <cell r="D1428" t="str">
            <v>합          계</v>
          </cell>
          <cell r="I1428">
            <v>155682</v>
          </cell>
        </row>
        <row r="1429">
          <cell r="B1429">
            <v>43</v>
          </cell>
          <cell r="C1429">
            <v>43</v>
          </cell>
          <cell r="D1429" t="str">
            <v>교량,터널 횡단전선관 신설</v>
          </cell>
          <cell r="E1429" t="str">
            <v>후강전선관 ø54Ⅹ6조</v>
          </cell>
          <cell r="F1429">
            <v>0</v>
          </cell>
          <cell r="G1429" t="str">
            <v>m</v>
          </cell>
          <cell r="H1429">
            <v>0</v>
          </cell>
        </row>
        <row r="1430">
          <cell r="B1430">
            <v>0</v>
          </cell>
          <cell r="D1430" t="str">
            <v>가. 재료비</v>
          </cell>
          <cell r="E1430">
            <v>0</v>
          </cell>
          <cell r="F1430">
            <v>0</v>
          </cell>
          <cell r="G1430">
            <v>0</v>
          </cell>
          <cell r="H1430">
            <v>0</v>
          </cell>
        </row>
        <row r="1431">
          <cell r="B1431">
            <v>0</v>
          </cell>
          <cell r="D1431" t="str">
            <v>후강전선관</v>
          </cell>
          <cell r="E1431" t="str">
            <v>아연도금, 54mm</v>
          </cell>
          <cell r="F1431">
            <v>6.18</v>
          </cell>
          <cell r="G1431" t="str">
            <v>m</v>
          </cell>
          <cell r="H1431">
            <v>6670</v>
          </cell>
          <cell r="I1431">
            <v>41220</v>
          </cell>
        </row>
        <row r="1432">
          <cell r="B1432">
            <v>0</v>
          </cell>
          <cell r="D1432" t="str">
            <v>부싱</v>
          </cell>
          <cell r="E1432" t="str">
            <v>아연도금, 54mm</v>
          </cell>
          <cell r="F1432">
            <v>1.36</v>
          </cell>
          <cell r="G1432" t="str">
            <v>개</v>
          </cell>
          <cell r="H1432">
            <v>702</v>
          </cell>
          <cell r="I1432">
            <v>954</v>
          </cell>
        </row>
        <row r="1433">
          <cell r="B1433">
            <v>0</v>
          </cell>
          <cell r="D1433" t="str">
            <v>커플링</v>
          </cell>
          <cell r="E1433" t="str">
            <v>아연도금, 54mm</v>
          </cell>
          <cell r="F1433">
            <v>2.73</v>
          </cell>
          <cell r="G1433" t="str">
            <v>개</v>
          </cell>
          <cell r="H1433">
            <v>1650</v>
          </cell>
          <cell r="I1433">
            <v>4504</v>
          </cell>
        </row>
        <row r="1434">
          <cell r="B1434">
            <v>0</v>
          </cell>
          <cell r="D1434" t="str">
            <v>노말밴드</v>
          </cell>
          <cell r="E1434" t="str">
            <v>아연도금, 54mm</v>
          </cell>
          <cell r="F1434">
            <v>1.36</v>
          </cell>
          <cell r="G1434" t="str">
            <v>개</v>
          </cell>
          <cell r="H1434">
            <v>7400</v>
          </cell>
          <cell r="I1434">
            <v>10064</v>
          </cell>
        </row>
        <row r="1435">
          <cell r="B1435">
            <v>0</v>
          </cell>
          <cell r="D1435" t="str">
            <v>클램프</v>
          </cell>
          <cell r="E1435" t="str">
            <v>아연도금, 54mm</v>
          </cell>
          <cell r="F1435">
            <v>3.45</v>
          </cell>
          <cell r="G1435" t="str">
            <v>개</v>
          </cell>
          <cell r="H1435">
            <v>607</v>
          </cell>
          <cell r="I1435">
            <v>2094</v>
          </cell>
        </row>
        <row r="1436">
          <cell r="B1436">
            <v>0</v>
          </cell>
          <cell r="D1436" t="str">
            <v>셋트앙카</v>
          </cell>
          <cell r="E1436" t="str">
            <v xml:space="preserve">STS(ø5/16″길이 60㎜)  </v>
          </cell>
          <cell r="F1436">
            <v>1.1499999999999999</v>
          </cell>
          <cell r="G1436" t="str">
            <v>개</v>
          </cell>
          <cell r="H1436">
            <v>432</v>
          </cell>
          <cell r="I1436">
            <v>496</v>
          </cell>
        </row>
        <row r="1437">
          <cell r="D1437" t="str">
            <v>C-channel</v>
          </cell>
          <cell r="E1437" t="str">
            <v>41x41x2.6t</v>
          </cell>
          <cell r="F1437">
            <v>0.42</v>
          </cell>
          <cell r="G1437" t="str">
            <v>m</v>
          </cell>
          <cell r="H1437">
            <v>5200</v>
          </cell>
          <cell r="I1437">
            <v>2184</v>
          </cell>
        </row>
        <row r="1438">
          <cell r="B1438" t="str">
            <v>43ⓐ</v>
          </cell>
          <cell r="D1438" t="str">
            <v>소          계</v>
          </cell>
          <cell r="I1438">
            <v>61516</v>
          </cell>
        </row>
        <row r="1440">
          <cell r="D1440" t="str">
            <v>나. 노무비</v>
          </cell>
          <cell r="E1440">
            <v>0</v>
          </cell>
          <cell r="F1440">
            <v>0</v>
          </cell>
          <cell r="G1440">
            <v>0</v>
          </cell>
          <cell r="H1440">
            <v>0</v>
          </cell>
          <cell r="I1440">
            <v>0</v>
          </cell>
        </row>
        <row r="1441">
          <cell r="B1441" t="str">
            <v>43통신외선공</v>
          </cell>
          <cell r="D1441" t="str">
            <v>통신외선공</v>
          </cell>
          <cell r="E1441">
            <v>0</v>
          </cell>
          <cell r="F1441">
            <v>0.748</v>
          </cell>
          <cell r="G1441" t="str">
            <v>인</v>
          </cell>
          <cell r="H1441">
            <v>184490</v>
          </cell>
          <cell r="I1441">
            <v>137998</v>
          </cell>
        </row>
        <row r="1442">
          <cell r="B1442" t="str">
            <v>43통신내선공</v>
          </cell>
          <cell r="D1442" t="str">
            <v>통신내선공</v>
          </cell>
          <cell r="E1442">
            <v>0</v>
          </cell>
          <cell r="F1442">
            <v>0.128</v>
          </cell>
          <cell r="G1442" t="str">
            <v>인</v>
          </cell>
          <cell r="H1442">
            <v>138712</v>
          </cell>
          <cell r="I1442">
            <v>17755</v>
          </cell>
        </row>
        <row r="1443">
          <cell r="B1443" t="str">
            <v>43ⓑ</v>
          </cell>
          <cell r="D1443" t="str">
            <v>소          계</v>
          </cell>
          <cell r="I1443">
            <v>155753</v>
          </cell>
        </row>
        <row r="1445">
          <cell r="D1445" t="str">
            <v>다. 공구손료</v>
          </cell>
          <cell r="E1445">
            <v>0</v>
          </cell>
          <cell r="F1445">
            <v>0</v>
          </cell>
          <cell r="G1445">
            <v>0</v>
          </cell>
          <cell r="H1445">
            <v>0</v>
          </cell>
          <cell r="I1445">
            <v>0</v>
          </cell>
        </row>
        <row r="1446">
          <cell r="D1446" t="str">
            <v>통신외선공</v>
          </cell>
          <cell r="E1446" t="str">
            <v>노무비의 3%</v>
          </cell>
          <cell r="F1446">
            <v>0.02</v>
          </cell>
          <cell r="G1446" t="str">
            <v>인</v>
          </cell>
          <cell r="H1446">
            <v>184490</v>
          </cell>
          <cell r="I1446">
            <v>3689</v>
          </cell>
        </row>
        <row r="1447">
          <cell r="D1447" t="str">
            <v>통신내선공</v>
          </cell>
          <cell r="E1447" t="str">
            <v>노무비의 3%</v>
          </cell>
          <cell r="F1447">
            <v>4.0000000000000001E-3</v>
          </cell>
          <cell r="G1447" t="str">
            <v>인</v>
          </cell>
          <cell r="H1447">
            <v>138712</v>
          </cell>
          <cell r="I1447">
            <v>554</v>
          </cell>
        </row>
        <row r="1448">
          <cell r="B1448" t="str">
            <v>43ⓒ</v>
          </cell>
          <cell r="D1448" t="str">
            <v>소          계</v>
          </cell>
          <cell r="I1448">
            <v>4243</v>
          </cell>
        </row>
        <row r="1450">
          <cell r="B1450" t="str">
            <v>43합          계</v>
          </cell>
          <cell r="D1450" t="str">
            <v>합          계</v>
          </cell>
          <cell r="I1450">
            <v>221512</v>
          </cell>
        </row>
        <row r="1451">
          <cell r="B1451">
            <v>44</v>
          </cell>
          <cell r="C1451">
            <v>44</v>
          </cell>
          <cell r="D1451" t="str">
            <v>교량,터널 횡단전선관 신설</v>
          </cell>
          <cell r="E1451" t="str">
            <v>후강전선관 ø54Ⅹ8조</v>
          </cell>
          <cell r="F1451">
            <v>0</v>
          </cell>
          <cell r="G1451" t="str">
            <v>m</v>
          </cell>
          <cell r="H1451">
            <v>0</v>
          </cell>
        </row>
        <row r="1452">
          <cell r="B1452">
            <v>0</v>
          </cell>
          <cell r="D1452" t="str">
            <v>가. 재료비</v>
          </cell>
          <cell r="E1452">
            <v>0</v>
          </cell>
          <cell r="F1452">
            <v>0</v>
          </cell>
          <cell r="G1452">
            <v>0</v>
          </cell>
          <cell r="H1452">
            <v>0</v>
          </cell>
        </row>
        <row r="1453">
          <cell r="B1453">
            <v>0</v>
          </cell>
          <cell r="D1453" t="str">
            <v>후강전선관</v>
          </cell>
          <cell r="E1453" t="str">
            <v>아연도금, 54mm</v>
          </cell>
          <cell r="F1453">
            <v>8.24</v>
          </cell>
          <cell r="G1453" t="str">
            <v>m</v>
          </cell>
          <cell r="H1453">
            <v>6670</v>
          </cell>
          <cell r="I1453">
            <v>54960</v>
          </cell>
        </row>
        <row r="1454">
          <cell r="B1454">
            <v>0</v>
          </cell>
          <cell r="D1454" t="str">
            <v>부싱</v>
          </cell>
          <cell r="E1454" t="str">
            <v>아연도금, 54mm</v>
          </cell>
          <cell r="F1454">
            <v>1.82</v>
          </cell>
          <cell r="G1454" t="str">
            <v>개</v>
          </cell>
          <cell r="H1454">
            <v>702</v>
          </cell>
          <cell r="I1454">
            <v>1277</v>
          </cell>
        </row>
        <row r="1455">
          <cell r="B1455">
            <v>0</v>
          </cell>
          <cell r="D1455" t="str">
            <v>커플링</v>
          </cell>
          <cell r="E1455" t="str">
            <v>아연도금, 54mm</v>
          </cell>
          <cell r="F1455">
            <v>3.64</v>
          </cell>
          <cell r="G1455" t="str">
            <v>개</v>
          </cell>
          <cell r="H1455">
            <v>1650</v>
          </cell>
          <cell r="I1455">
            <v>6006</v>
          </cell>
        </row>
        <row r="1456">
          <cell r="B1456">
            <v>0</v>
          </cell>
          <cell r="D1456" t="str">
            <v>노말밴드</v>
          </cell>
          <cell r="E1456" t="str">
            <v>아연도금, 54mm</v>
          </cell>
          <cell r="F1456">
            <v>1.82</v>
          </cell>
          <cell r="G1456" t="str">
            <v>개</v>
          </cell>
          <cell r="H1456">
            <v>7400</v>
          </cell>
          <cell r="I1456">
            <v>13468</v>
          </cell>
        </row>
        <row r="1457">
          <cell r="B1457">
            <v>0</v>
          </cell>
          <cell r="D1457" t="str">
            <v>클램프</v>
          </cell>
          <cell r="E1457" t="str">
            <v>아연도금, 54mm</v>
          </cell>
          <cell r="F1457">
            <v>4.5999999999999996</v>
          </cell>
          <cell r="G1457" t="str">
            <v>개</v>
          </cell>
          <cell r="H1457">
            <v>607</v>
          </cell>
          <cell r="I1457">
            <v>2792</v>
          </cell>
        </row>
        <row r="1458">
          <cell r="B1458">
            <v>0</v>
          </cell>
          <cell r="D1458" t="str">
            <v>셋트앙카</v>
          </cell>
          <cell r="E1458" t="str">
            <v xml:space="preserve">STS(ø5/16″길이 60㎜)  </v>
          </cell>
          <cell r="F1458">
            <v>1.1499999999999999</v>
          </cell>
          <cell r="G1458" t="str">
            <v>개</v>
          </cell>
          <cell r="H1458">
            <v>432</v>
          </cell>
          <cell r="I1458">
            <v>496</v>
          </cell>
        </row>
        <row r="1459">
          <cell r="D1459" t="str">
            <v>C-channel</v>
          </cell>
          <cell r="E1459" t="str">
            <v>41x41x2.6t</v>
          </cell>
          <cell r="F1459">
            <v>0.55000000000000004</v>
          </cell>
          <cell r="G1459" t="str">
            <v>m</v>
          </cell>
          <cell r="H1459">
            <v>5200</v>
          </cell>
          <cell r="I1459">
            <v>2860</v>
          </cell>
        </row>
        <row r="1460">
          <cell r="B1460" t="str">
            <v>44ⓐ</v>
          </cell>
          <cell r="D1460" t="str">
            <v>소          계</v>
          </cell>
          <cell r="I1460">
            <v>81859</v>
          </cell>
        </row>
        <row r="1462">
          <cell r="D1462" t="str">
            <v>나. 노무비</v>
          </cell>
          <cell r="E1462">
            <v>0</v>
          </cell>
          <cell r="F1462">
            <v>0</v>
          </cell>
          <cell r="G1462">
            <v>0</v>
          </cell>
          <cell r="H1462">
            <v>0</v>
          </cell>
          <cell r="I1462">
            <v>0</v>
          </cell>
        </row>
        <row r="1463">
          <cell r="B1463" t="str">
            <v>44통신외선공</v>
          </cell>
          <cell r="D1463" t="str">
            <v>통신외선공</v>
          </cell>
          <cell r="E1463">
            <v>0</v>
          </cell>
          <cell r="F1463">
            <v>0.98699999999999999</v>
          </cell>
          <cell r="G1463" t="str">
            <v>인</v>
          </cell>
          <cell r="H1463">
            <v>184490</v>
          </cell>
          <cell r="I1463">
            <v>182091</v>
          </cell>
        </row>
        <row r="1464">
          <cell r="B1464" t="str">
            <v>44통신내선공</v>
          </cell>
          <cell r="D1464" t="str">
            <v>통신내선공</v>
          </cell>
          <cell r="E1464">
            <v>0</v>
          </cell>
          <cell r="F1464">
            <v>0.128</v>
          </cell>
          <cell r="G1464" t="str">
            <v>인</v>
          </cell>
          <cell r="H1464">
            <v>138712</v>
          </cell>
          <cell r="I1464">
            <v>17755</v>
          </cell>
        </row>
        <row r="1465">
          <cell r="B1465" t="str">
            <v>44ⓑ</v>
          </cell>
          <cell r="D1465" t="str">
            <v>소          계</v>
          </cell>
          <cell r="I1465">
            <v>199846</v>
          </cell>
        </row>
        <row r="1467">
          <cell r="D1467" t="str">
            <v>다. 공구손료</v>
          </cell>
          <cell r="E1467">
            <v>0</v>
          </cell>
          <cell r="F1467">
            <v>0</v>
          </cell>
          <cell r="G1467">
            <v>0</v>
          </cell>
          <cell r="H1467">
            <v>0</v>
          </cell>
          <cell r="I1467">
            <v>0</v>
          </cell>
        </row>
        <row r="1468">
          <cell r="D1468" t="str">
            <v>통신외선공</v>
          </cell>
          <cell r="E1468" t="str">
            <v>노무비의 3%</v>
          </cell>
          <cell r="F1468">
            <v>2.5999999999999999E-2</v>
          </cell>
          <cell r="G1468" t="str">
            <v>인</v>
          </cell>
          <cell r="H1468">
            <v>184490</v>
          </cell>
          <cell r="I1468">
            <v>4796</v>
          </cell>
        </row>
        <row r="1469">
          <cell r="D1469" t="str">
            <v>통신내선공</v>
          </cell>
          <cell r="E1469" t="str">
            <v>노무비의 3%</v>
          </cell>
          <cell r="F1469">
            <v>4.0000000000000001E-3</v>
          </cell>
          <cell r="G1469" t="str">
            <v>인</v>
          </cell>
          <cell r="H1469">
            <v>138712</v>
          </cell>
          <cell r="I1469">
            <v>554</v>
          </cell>
        </row>
        <row r="1470">
          <cell r="B1470" t="str">
            <v>44ⓒ</v>
          </cell>
          <cell r="D1470" t="str">
            <v>소          계</v>
          </cell>
          <cell r="I1470">
            <v>5350</v>
          </cell>
        </row>
        <row r="1472">
          <cell r="B1472" t="str">
            <v>44합          계</v>
          </cell>
          <cell r="D1472" t="str">
            <v>합          계</v>
          </cell>
          <cell r="I1472">
            <v>287055</v>
          </cell>
        </row>
        <row r="1473">
          <cell r="B1473">
            <v>45</v>
          </cell>
          <cell r="C1473">
            <v>45</v>
          </cell>
          <cell r="D1473" t="str">
            <v>교량,터널 횡단전선관 신설</v>
          </cell>
          <cell r="E1473" t="str">
            <v>후강전선관 ø100Ⅹ4조</v>
          </cell>
          <cell r="F1473">
            <v>0</v>
          </cell>
          <cell r="G1473" t="str">
            <v>m</v>
          </cell>
          <cell r="H1473">
            <v>0</v>
          </cell>
        </row>
        <row r="1474">
          <cell r="B1474">
            <v>0</v>
          </cell>
          <cell r="D1474" t="str">
            <v>가. 재료비</v>
          </cell>
          <cell r="E1474">
            <v>0</v>
          </cell>
          <cell r="F1474">
            <v>0</v>
          </cell>
          <cell r="G1474">
            <v>0</v>
          </cell>
          <cell r="H1474">
            <v>0</v>
          </cell>
        </row>
        <row r="1475">
          <cell r="B1475">
            <v>0</v>
          </cell>
          <cell r="D1475" t="str">
            <v>후강전선관</v>
          </cell>
          <cell r="E1475" t="str">
            <v>아연도금, 100mm</v>
          </cell>
          <cell r="F1475">
            <v>4.12</v>
          </cell>
          <cell r="G1475" t="str">
            <v>m</v>
          </cell>
          <cell r="H1475">
            <v>15735</v>
          </cell>
          <cell r="I1475">
            <v>64828</v>
          </cell>
        </row>
        <row r="1476">
          <cell r="B1476">
            <v>0</v>
          </cell>
          <cell r="D1476" t="str">
            <v>부싱</v>
          </cell>
          <cell r="E1476" t="str">
            <v>아연도금, 100mm</v>
          </cell>
          <cell r="F1476">
            <v>0.91</v>
          </cell>
          <cell r="G1476" t="str">
            <v>개</v>
          </cell>
          <cell r="H1476">
            <v>3502</v>
          </cell>
          <cell r="I1476">
            <v>3186</v>
          </cell>
        </row>
        <row r="1477">
          <cell r="B1477">
            <v>0</v>
          </cell>
          <cell r="D1477" t="str">
            <v>커플링</v>
          </cell>
          <cell r="E1477" t="str">
            <v>아연도금, 100mm</v>
          </cell>
          <cell r="F1477">
            <v>1.82</v>
          </cell>
          <cell r="G1477" t="str">
            <v>개</v>
          </cell>
          <cell r="H1477">
            <v>6200</v>
          </cell>
          <cell r="I1477">
            <v>11284</v>
          </cell>
        </row>
        <row r="1478">
          <cell r="B1478">
            <v>0</v>
          </cell>
          <cell r="D1478" t="str">
            <v>노말밴드</v>
          </cell>
          <cell r="E1478" t="str">
            <v>아연도금, 100mm</v>
          </cell>
          <cell r="F1478">
            <v>0.91</v>
          </cell>
          <cell r="G1478" t="str">
            <v>개</v>
          </cell>
          <cell r="H1478">
            <v>32000</v>
          </cell>
          <cell r="I1478">
            <v>29120</v>
          </cell>
        </row>
        <row r="1479">
          <cell r="B1479">
            <v>0</v>
          </cell>
          <cell r="D1479" t="str">
            <v>클램프</v>
          </cell>
          <cell r="E1479" t="str">
            <v>아연도금, 100mm</v>
          </cell>
          <cell r="F1479">
            <v>2.2999999999999998</v>
          </cell>
          <cell r="G1479" t="str">
            <v>개</v>
          </cell>
          <cell r="H1479">
            <v>1404</v>
          </cell>
          <cell r="I1479">
            <v>3229</v>
          </cell>
        </row>
        <row r="1480">
          <cell r="B1480">
            <v>0</v>
          </cell>
          <cell r="D1480" t="str">
            <v>셋트앙카</v>
          </cell>
          <cell r="E1480" t="str">
            <v xml:space="preserve">STS(ø5/16″길이 60㎜)  </v>
          </cell>
          <cell r="F1480">
            <v>1.1499999999999999</v>
          </cell>
          <cell r="G1480" t="str">
            <v>개</v>
          </cell>
          <cell r="H1480">
            <v>432</v>
          </cell>
          <cell r="I1480">
            <v>496</v>
          </cell>
        </row>
        <row r="1481">
          <cell r="D1481" t="str">
            <v>C-channel</v>
          </cell>
          <cell r="E1481" t="str">
            <v>41x41x2.6t</v>
          </cell>
          <cell r="F1481">
            <v>0.28999999999999998</v>
          </cell>
          <cell r="G1481" t="str">
            <v>m</v>
          </cell>
          <cell r="H1481">
            <v>5200</v>
          </cell>
          <cell r="I1481">
            <v>1508</v>
          </cell>
        </row>
        <row r="1482">
          <cell r="B1482" t="str">
            <v>45ⓐ</v>
          </cell>
          <cell r="D1482" t="str">
            <v>소          계</v>
          </cell>
          <cell r="I1482">
            <v>113651</v>
          </cell>
        </row>
        <row r="1484">
          <cell r="D1484" t="str">
            <v>나. 노무비</v>
          </cell>
          <cell r="E1484">
            <v>0</v>
          </cell>
          <cell r="F1484">
            <v>0</v>
          </cell>
          <cell r="G1484">
            <v>0</v>
          </cell>
          <cell r="H1484">
            <v>0</v>
          </cell>
          <cell r="I1484">
            <v>0</v>
          </cell>
        </row>
        <row r="1485">
          <cell r="B1485" t="str">
            <v>45통신외선공</v>
          </cell>
          <cell r="D1485" t="str">
            <v>통신외선공</v>
          </cell>
          <cell r="E1485">
            <v>0</v>
          </cell>
          <cell r="F1485">
            <v>0.59399999999999997</v>
          </cell>
          <cell r="G1485" t="str">
            <v>인</v>
          </cell>
          <cell r="H1485">
            <v>184490</v>
          </cell>
          <cell r="I1485">
            <v>109587</v>
          </cell>
        </row>
        <row r="1486">
          <cell r="B1486" t="str">
            <v>45통신내선공</v>
          </cell>
          <cell r="D1486" t="str">
            <v>통신내선공</v>
          </cell>
          <cell r="E1486">
            <v>0</v>
          </cell>
          <cell r="F1486">
            <v>0.128</v>
          </cell>
          <cell r="G1486" t="str">
            <v>인</v>
          </cell>
          <cell r="H1486">
            <v>138712</v>
          </cell>
          <cell r="I1486">
            <v>17755</v>
          </cell>
        </row>
        <row r="1487">
          <cell r="B1487" t="str">
            <v>45ⓑ</v>
          </cell>
          <cell r="D1487" t="str">
            <v>소          계</v>
          </cell>
          <cell r="I1487">
            <v>127342</v>
          </cell>
        </row>
        <row r="1489">
          <cell r="D1489" t="str">
            <v>다. 공구손료</v>
          </cell>
          <cell r="E1489">
            <v>0</v>
          </cell>
          <cell r="F1489">
            <v>0</v>
          </cell>
          <cell r="G1489">
            <v>0</v>
          </cell>
          <cell r="H1489">
            <v>0</v>
          </cell>
          <cell r="I1489">
            <v>0</v>
          </cell>
        </row>
        <row r="1490">
          <cell r="D1490" t="str">
            <v>통신외선공</v>
          </cell>
          <cell r="E1490" t="str">
            <v>노무비의 3%</v>
          </cell>
          <cell r="F1490">
            <v>1.6E-2</v>
          </cell>
          <cell r="G1490" t="str">
            <v>인</v>
          </cell>
          <cell r="H1490">
            <v>184490</v>
          </cell>
          <cell r="I1490">
            <v>2951</v>
          </cell>
        </row>
        <row r="1491">
          <cell r="D1491" t="str">
            <v>통신내선공</v>
          </cell>
          <cell r="E1491" t="str">
            <v>노무비의 3%</v>
          </cell>
          <cell r="F1491">
            <v>4.0000000000000001E-3</v>
          </cell>
          <cell r="G1491" t="str">
            <v>인</v>
          </cell>
          <cell r="H1491">
            <v>138712</v>
          </cell>
          <cell r="I1491">
            <v>554</v>
          </cell>
        </row>
        <row r="1492">
          <cell r="B1492" t="str">
            <v>45ⓒ</v>
          </cell>
          <cell r="D1492" t="str">
            <v>소          계</v>
          </cell>
          <cell r="I1492">
            <v>3505</v>
          </cell>
        </row>
        <row r="1494">
          <cell r="B1494" t="str">
            <v>45합          계</v>
          </cell>
          <cell r="D1494" t="str">
            <v>합          계</v>
          </cell>
          <cell r="I1494">
            <v>244498</v>
          </cell>
        </row>
        <row r="1495">
          <cell r="B1495">
            <v>46</v>
          </cell>
          <cell r="C1495">
            <v>46</v>
          </cell>
          <cell r="D1495" t="str">
            <v>교량,터널 횡단전선관 신설</v>
          </cell>
          <cell r="E1495" t="str">
            <v>가요전선관 ø100Ⅹ2조 (고장력 방수)</v>
          </cell>
          <cell r="F1495">
            <v>0</v>
          </cell>
          <cell r="G1495" t="str">
            <v>m</v>
          </cell>
          <cell r="H1495">
            <v>0</v>
          </cell>
        </row>
        <row r="1496">
          <cell r="B1496">
            <v>0</v>
          </cell>
          <cell r="D1496" t="str">
            <v>가. 재료비</v>
          </cell>
          <cell r="E1496">
            <v>0</v>
          </cell>
          <cell r="F1496">
            <v>0</v>
          </cell>
          <cell r="G1496">
            <v>0</v>
          </cell>
          <cell r="H1496">
            <v>0</v>
          </cell>
        </row>
        <row r="1497">
          <cell r="B1497">
            <v>0</v>
          </cell>
          <cell r="D1497" t="str">
            <v>가요전선관</v>
          </cell>
          <cell r="E1497" t="str">
            <v>고장력방수104㎜</v>
          </cell>
          <cell r="F1497">
            <v>2.06</v>
          </cell>
          <cell r="G1497" t="str">
            <v>m</v>
          </cell>
          <cell r="H1497">
            <v>20190</v>
          </cell>
          <cell r="I1497">
            <v>41591</v>
          </cell>
        </row>
        <row r="1498">
          <cell r="B1498">
            <v>0</v>
          </cell>
          <cell r="D1498" t="str">
            <v>부싱</v>
          </cell>
          <cell r="E1498" t="str">
            <v>아연도금, 100mm</v>
          </cell>
          <cell r="F1498">
            <v>0.45</v>
          </cell>
          <cell r="G1498" t="str">
            <v>개</v>
          </cell>
          <cell r="H1498">
            <v>3502</v>
          </cell>
          <cell r="I1498">
            <v>1575</v>
          </cell>
        </row>
        <row r="1499">
          <cell r="B1499">
            <v>0</v>
          </cell>
          <cell r="D1499" t="str">
            <v>커플링</v>
          </cell>
          <cell r="E1499" t="str">
            <v>아연도금, 100mm</v>
          </cell>
          <cell r="F1499">
            <v>0.91</v>
          </cell>
          <cell r="G1499" t="str">
            <v>개</v>
          </cell>
          <cell r="H1499">
            <v>6200</v>
          </cell>
          <cell r="I1499">
            <v>5642</v>
          </cell>
        </row>
        <row r="1500">
          <cell r="B1500">
            <v>0</v>
          </cell>
          <cell r="D1500" t="str">
            <v>노말밴드</v>
          </cell>
          <cell r="E1500" t="str">
            <v>아연도금, 100mm</v>
          </cell>
          <cell r="F1500">
            <v>0.45</v>
          </cell>
          <cell r="G1500" t="str">
            <v>개</v>
          </cell>
          <cell r="H1500">
            <v>32000</v>
          </cell>
          <cell r="I1500">
            <v>14400</v>
          </cell>
        </row>
        <row r="1501">
          <cell r="B1501">
            <v>0</v>
          </cell>
          <cell r="D1501" t="str">
            <v>클램프</v>
          </cell>
          <cell r="E1501" t="str">
            <v>아연도금, 100mm</v>
          </cell>
          <cell r="F1501">
            <v>1.6</v>
          </cell>
          <cell r="G1501" t="str">
            <v>개</v>
          </cell>
          <cell r="H1501">
            <v>1404</v>
          </cell>
          <cell r="I1501">
            <v>2246</v>
          </cell>
        </row>
        <row r="1502">
          <cell r="B1502">
            <v>0</v>
          </cell>
          <cell r="D1502" t="str">
            <v>셋트앙카</v>
          </cell>
          <cell r="E1502" t="str">
            <v xml:space="preserve">STS(ø5/16″길이 60㎜)  </v>
          </cell>
          <cell r="F1502">
            <v>1.6</v>
          </cell>
          <cell r="G1502" t="str">
            <v>개</v>
          </cell>
          <cell r="H1502">
            <v>432</v>
          </cell>
          <cell r="I1502">
            <v>691</v>
          </cell>
        </row>
        <row r="1503">
          <cell r="D1503" t="str">
            <v>C-channel</v>
          </cell>
          <cell r="E1503" t="str">
            <v>41x41x2.6t</v>
          </cell>
          <cell r="F1503">
            <v>0.52</v>
          </cell>
          <cell r="G1503" t="str">
            <v>m</v>
          </cell>
          <cell r="H1503">
            <v>5200</v>
          </cell>
          <cell r="I1503">
            <v>2704</v>
          </cell>
        </row>
        <row r="1504">
          <cell r="B1504" t="str">
            <v>46ⓐ</v>
          </cell>
          <cell r="D1504" t="str">
            <v>소          계</v>
          </cell>
          <cell r="I1504">
            <v>68849</v>
          </cell>
        </row>
        <row r="1506">
          <cell r="B1506" t="str">
            <v>46나. 노무비</v>
          </cell>
          <cell r="D1506" t="str">
            <v>나. 노무비</v>
          </cell>
          <cell r="E1506">
            <v>0</v>
          </cell>
          <cell r="F1506">
            <v>0</v>
          </cell>
          <cell r="G1506">
            <v>0</v>
          </cell>
          <cell r="H1506">
            <v>0</v>
          </cell>
          <cell r="I1506">
            <v>0</v>
          </cell>
        </row>
        <row r="1507">
          <cell r="B1507" t="str">
            <v>46통신내선공</v>
          </cell>
          <cell r="D1507" t="str">
            <v>통신내선공</v>
          </cell>
          <cell r="E1507">
            <v>0</v>
          </cell>
          <cell r="F1507">
            <v>0.47299999999999998</v>
          </cell>
          <cell r="G1507" t="str">
            <v>인</v>
          </cell>
          <cell r="H1507">
            <v>138712</v>
          </cell>
          <cell r="I1507">
            <v>65610</v>
          </cell>
        </row>
        <row r="1508">
          <cell r="B1508" t="str">
            <v>46ⓑ</v>
          </cell>
          <cell r="D1508" t="str">
            <v>소          계</v>
          </cell>
          <cell r="I1508">
            <v>65610</v>
          </cell>
        </row>
        <row r="1510">
          <cell r="B1510" t="str">
            <v>46다. 공구손료</v>
          </cell>
          <cell r="D1510" t="str">
            <v>다. 공구손료</v>
          </cell>
          <cell r="E1510">
            <v>0</v>
          </cell>
          <cell r="F1510">
            <v>0</v>
          </cell>
          <cell r="G1510">
            <v>0</v>
          </cell>
          <cell r="H1510">
            <v>0</v>
          </cell>
          <cell r="I1510">
            <v>0</v>
          </cell>
        </row>
        <row r="1511">
          <cell r="B1511" t="str">
            <v>46통신내선공</v>
          </cell>
          <cell r="D1511" t="str">
            <v>통신내선공</v>
          </cell>
          <cell r="E1511" t="str">
            <v>노무비의 3%</v>
          </cell>
          <cell r="F1511">
            <v>1.2E-2</v>
          </cell>
          <cell r="G1511" t="str">
            <v>인</v>
          </cell>
          <cell r="H1511">
            <v>138712</v>
          </cell>
          <cell r="I1511">
            <v>1664</v>
          </cell>
        </row>
        <row r="1512">
          <cell r="B1512" t="str">
            <v>46ⓒ</v>
          </cell>
          <cell r="D1512" t="str">
            <v>소          계</v>
          </cell>
          <cell r="I1512">
            <v>1664</v>
          </cell>
        </row>
        <row r="1516">
          <cell r="B1516" t="str">
            <v>46합          계</v>
          </cell>
          <cell r="D1516" t="str">
            <v>합          계</v>
          </cell>
          <cell r="I1516">
            <v>136123</v>
          </cell>
        </row>
        <row r="1517">
          <cell r="B1517">
            <v>47</v>
          </cell>
          <cell r="C1517">
            <v>47</v>
          </cell>
          <cell r="D1517" t="str">
            <v>교량 공동관로 횡단 Tray 설치</v>
          </cell>
          <cell r="E1517" t="str">
            <v>W100×H60</v>
          </cell>
          <cell r="F1517">
            <v>0</v>
          </cell>
          <cell r="G1517" t="str">
            <v>개소</v>
          </cell>
          <cell r="H1517">
            <v>0</v>
          </cell>
        </row>
        <row r="1518">
          <cell r="B1518">
            <v>0</v>
          </cell>
          <cell r="D1518" t="str">
            <v>가. 재료비</v>
          </cell>
          <cell r="E1518">
            <v>0</v>
          </cell>
          <cell r="F1518">
            <v>0</v>
          </cell>
          <cell r="G1518">
            <v>0</v>
          </cell>
          <cell r="H1518">
            <v>0</v>
          </cell>
        </row>
        <row r="1519">
          <cell r="B1519">
            <v>0</v>
          </cell>
          <cell r="D1519" t="str">
            <v>트레이 커버</v>
          </cell>
          <cell r="E1519" t="str">
            <v>W100×H60, SUS 1.2t</v>
          </cell>
          <cell r="F1519">
            <v>2.46</v>
          </cell>
          <cell r="G1519" t="str">
            <v>m</v>
          </cell>
          <cell r="H1519">
            <v>3140</v>
          </cell>
          <cell r="I1519">
            <v>7724</v>
          </cell>
        </row>
        <row r="1520">
          <cell r="B1520">
            <v>0</v>
          </cell>
          <cell r="D1520" t="str">
            <v>케이블 트레이</v>
          </cell>
          <cell r="E1520" t="str">
            <v>W100×H60, Straight</v>
          </cell>
          <cell r="F1520">
            <v>1.92</v>
          </cell>
          <cell r="G1520" t="str">
            <v>m</v>
          </cell>
          <cell r="H1520">
            <v>5810</v>
          </cell>
          <cell r="I1520">
            <v>11155</v>
          </cell>
        </row>
        <row r="1521">
          <cell r="B1521">
            <v>0</v>
          </cell>
          <cell r="D1521" t="str">
            <v>Joint Connector</v>
          </cell>
          <cell r="E1521" t="str">
            <v>H60</v>
          </cell>
          <cell r="F1521">
            <v>1.22</v>
          </cell>
          <cell r="G1521" t="str">
            <v>개</v>
          </cell>
          <cell r="H1521">
            <v>1790</v>
          </cell>
          <cell r="I1521">
            <v>2183</v>
          </cell>
        </row>
        <row r="1522">
          <cell r="B1522">
            <v>0</v>
          </cell>
          <cell r="D1522" t="str">
            <v>고정철물</v>
          </cell>
          <cell r="E1522">
            <v>0</v>
          </cell>
          <cell r="F1522">
            <v>2</v>
          </cell>
          <cell r="G1522" t="str">
            <v>개</v>
          </cell>
          <cell r="H1522">
            <v>9500</v>
          </cell>
          <cell r="I1522">
            <v>19000</v>
          </cell>
        </row>
        <row r="1523">
          <cell r="B1523">
            <v>0</v>
          </cell>
          <cell r="D1523" t="str">
            <v>셋트앙카</v>
          </cell>
          <cell r="E1523" t="str">
            <v>3/8", SUS</v>
          </cell>
          <cell r="F1523">
            <v>4</v>
          </cell>
          <cell r="G1523" t="str">
            <v>개</v>
          </cell>
          <cell r="H1523">
            <v>800</v>
          </cell>
          <cell r="I1523">
            <v>3200</v>
          </cell>
        </row>
        <row r="1524">
          <cell r="B1524">
            <v>0</v>
          </cell>
          <cell r="D1524" t="str">
            <v>접지케이블</v>
          </cell>
          <cell r="E1524" t="str">
            <v>F-GV 16㎟</v>
          </cell>
          <cell r="F1524">
            <v>6</v>
          </cell>
          <cell r="G1524" t="str">
            <v>ｍ</v>
          </cell>
          <cell r="H1524">
            <v>1820</v>
          </cell>
          <cell r="I1524">
            <v>10920</v>
          </cell>
        </row>
        <row r="1525">
          <cell r="D1525" t="str">
            <v>러그(캡포함)</v>
          </cell>
          <cell r="E1525" t="str">
            <v>2홀,8㎟</v>
          </cell>
          <cell r="F1525">
            <v>1</v>
          </cell>
          <cell r="G1525" t="str">
            <v>개</v>
          </cell>
          <cell r="H1525">
            <v>800</v>
          </cell>
          <cell r="I1525">
            <v>800</v>
          </cell>
        </row>
        <row r="1526">
          <cell r="D1526" t="str">
            <v>압축단자</v>
          </cell>
          <cell r="E1526" t="str">
            <v>8㎟(캡포함)</v>
          </cell>
          <cell r="F1526">
            <v>1</v>
          </cell>
          <cell r="G1526" t="str">
            <v>개</v>
          </cell>
          <cell r="H1526">
            <v>180</v>
          </cell>
          <cell r="I1526">
            <v>180</v>
          </cell>
        </row>
        <row r="1527">
          <cell r="B1527" t="str">
            <v>47ⓐ</v>
          </cell>
          <cell r="D1527" t="str">
            <v>소          계</v>
          </cell>
          <cell r="I1527">
            <v>55162</v>
          </cell>
        </row>
        <row r="1529">
          <cell r="D1529" t="str">
            <v>나. 노무비</v>
          </cell>
          <cell r="E1529">
            <v>0</v>
          </cell>
          <cell r="F1529">
            <v>0</v>
          </cell>
          <cell r="G1529">
            <v>0</v>
          </cell>
          <cell r="H1529">
            <v>0</v>
          </cell>
          <cell r="I1529">
            <v>0</v>
          </cell>
        </row>
        <row r="1530">
          <cell r="B1530" t="str">
            <v>47통신외선공</v>
          </cell>
          <cell r="D1530" t="str">
            <v>통신외선공</v>
          </cell>
          <cell r="E1530">
            <v>0</v>
          </cell>
          <cell r="F1530">
            <v>0.13200000000000001</v>
          </cell>
          <cell r="G1530" t="str">
            <v>인</v>
          </cell>
          <cell r="H1530">
            <v>184490</v>
          </cell>
          <cell r="I1530">
            <v>24352</v>
          </cell>
        </row>
        <row r="1531">
          <cell r="B1531" t="str">
            <v>47통신내선공</v>
          </cell>
          <cell r="D1531" t="str">
            <v>통신내선공</v>
          </cell>
          <cell r="E1531">
            <v>0</v>
          </cell>
          <cell r="F1531">
            <v>0.57099999999999995</v>
          </cell>
          <cell r="G1531" t="str">
            <v>인</v>
          </cell>
          <cell r="H1531">
            <v>138712</v>
          </cell>
          <cell r="I1531">
            <v>79204</v>
          </cell>
        </row>
        <row r="1532">
          <cell r="B1532" t="str">
            <v>47ⓑ</v>
          </cell>
          <cell r="D1532" t="str">
            <v>소          계</v>
          </cell>
          <cell r="I1532">
            <v>103556</v>
          </cell>
        </row>
        <row r="1534">
          <cell r="D1534" t="str">
            <v>다. 공구손료</v>
          </cell>
          <cell r="E1534">
            <v>0</v>
          </cell>
          <cell r="F1534">
            <v>0</v>
          </cell>
          <cell r="G1534">
            <v>0</v>
          </cell>
          <cell r="H1534">
            <v>0</v>
          </cell>
          <cell r="I1534">
            <v>0</v>
          </cell>
        </row>
        <row r="1535">
          <cell r="D1535" t="str">
            <v>통신외선공</v>
          </cell>
          <cell r="E1535" t="str">
            <v>노무비의 3%</v>
          </cell>
          <cell r="F1535">
            <v>4.0000000000000001E-3</v>
          </cell>
          <cell r="G1535" t="str">
            <v>인</v>
          </cell>
          <cell r="H1535">
            <v>184490</v>
          </cell>
          <cell r="I1535">
            <v>737</v>
          </cell>
        </row>
        <row r="1536">
          <cell r="D1536" t="str">
            <v>통신내선공</v>
          </cell>
          <cell r="E1536" t="str">
            <v>노무비의 3%</v>
          </cell>
          <cell r="F1536">
            <v>1.7000000000000001E-2</v>
          </cell>
          <cell r="G1536" t="str">
            <v>인</v>
          </cell>
          <cell r="H1536">
            <v>138712</v>
          </cell>
          <cell r="I1536">
            <v>2358</v>
          </cell>
        </row>
        <row r="1537">
          <cell r="B1537" t="str">
            <v>47ⓒ</v>
          </cell>
          <cell r="D1537" t="str">
            <v>소          계</v>
          </cell>
          <cell r="I1537">
            <v>3095</v>
          </cell>
        </row>
        <row r="1560">
          <cell r="B1560" t="str">
            <v>47합          계</v>
          </cell>
          <cell r="D1560" t="str">
            <v>합          계</v>
          </cell>
          <cell r="I1560">
            <v>161813</v>
          </cell>
        </row>
        <row r="1561">
          <cell r="B1561">
            <v>48</v>
          </cell>
          <cell r="C1561">
            <v>48</v>
          </cell>
          <cell r="D1561" t="str">
            <v>트라프 법면보호</v>
          </cell>
          <cell r="E1561" t="str">
            <v>콘크리트보강(0.34m X 0.23m)</v>
          </cell>
          <cell r="F1561">
            <v>0</v>
          </cell>
          <cell r="G1561" t="str">
            <v>m</v>
          </cell>
          <cell r="H1561">
            <v>0</v>
          </cell>
        </row>
        <row r="1562">
          <cell r="B1562">
            <v>0</v>
          </cell>
          <cell r="D1562" t="str">
            <v>가. 재료비</v>
          </cell>
          <cell r="E1562">
            <v>0</v>
          </cell>
          <cell r="F1562">
            <v>0</v>
          </cell>
          <cell r="G1562">
            <v>0</v>
          </cell>
          <cell r="H1562">
            <v>0</v>
          </cell>
        </row>
        <row r="1563">
          <cell r="B1563">
            <v>0</v>
          </cell>
          <cell r="D1563" t="str">
            <v>레미콘</v>
          </cell>
          <cell r="E1563" t="str">
            <v>25-180-8</v>
          </cell>
          <cell r="F1563">
            <v>0.04</v>
          </cell>
          <cell r="G1563" t="str">
            <v>㎥</v>
          </cell>
          <cell r="H1563">
            <v>56200</v>
          </cell>
          <cell r="I1563">
            <v>2248</v>
          </cell>
        </row>
        <row r="1564">
          <cell r="B1564" t="str">
            <v>48ⓐ</v>
          </cell>
          <cell r="D1564" t="str">
            <v>소          계</v>
          </cell>
          <cell r="I1564">
            <v>2248</v>
          </cell>
        </row>
        <row r="1566">
          <cell r="B1566" t="str">
            <v>48나. 노무비</v>
          </cell>
          <cell r="D1566" t="str">
            <v>나. 노무비</v>
          </cell>
          <cell r="E1566">
            <v>0</v>
          </cell>
          <cell r="F1566">
            <v>0</v>
          </cell>
          <cell r="G1566">
            <v>0</v>
          </cell>
          <cell r="H1566">
            <v>0</v>
          </cell>
          <cell r="I1566">
            <v>0</v>
          </cell>
        </row>
        <row r="1567">
          <cell r="B1567" t="str">
            <v>48콘크리트공</v>
          </cell>
          <cell r="D1567" t="str">
            <v>콘크리트공</v>
          </cell>
          <cell r="E1567">
            <v>0</v>
          </cell>
          <cell r="F1567">
            <v>5.0000000000000001E-3</v>
          </cell>
          <cell r="G1567" t="str">
            <v>인</v>
          </cell>
          <cell r="H1567">
            <v>123616</v>
          </cell>
          <cell r="I1567">
            <v>618</v>
          </cell>
        </row>
        <row r="1568">
          <cell r="B1568" t="str">
            <v>48보통인부</v>
          </cell>
          <cell r="D1568" t="str">
            <v>보통인부</v>
          </cell>
          <cell r="E1568">
            <v>0</v>
          </cell>
          <cell r="F1568">
            <v>6.0000000000000001E-3</v>
          </cell>
          <cell r="G1568" t="str">
            <v>인</v>
          </cell>
          <cell r="H1568">
            <v>83975</v>
          </cell>
          <cell r="I1568">
            <v>503</v>
          </cell>
        </row>
        <row r="1569">
          <cell r="B1569" t="str">
            <v>48ⓑ</v>
          </cell>
          <cell r="D1569" t="str">
            <v>소          계</v>
          </cell>
          <cell r="I1569">
            <v>1121</v>
          </cell>
        </row>
        <row r="1582">
          <cell r="B1582" t="str">
            <v>48합          계</v>
          </cell>
          <cell r="D1582" t="str">
            <v>합          계</v>
          </cell>
          <cell r="I1582">
            <v>3369</v>
          </cell>
        </row>
        <row r="1583">
          <cell r="B1583">
            <v>49</v>
          </cell>
          <cell r="C1583">
            <v>49</v>
          </cell>
          <cell r="D1583" t="str">
            <v>케이블트레이 부설</v>
          </cell>
          <cell r="E1583" t="str">
            <v>150W x 100H</v>
          </cell>
          <cell r="F1583">
            <v>0</v>
          </cell>
          <cell r="G1583" t="str">
            <v>10m</v>
          </cell>
          <cell r="H1583">
            <v>0</v>
          </cell>
        </row>
        <row r="1584">
          <cell r="B1584">
            <v>0</v>
          </cell>
          <cell r="D1584" t="str">
            <v>가. 재료비</v>
          </cell>
          <cell r="E1584">
            <v>0</v>
          </cell>
          <cell r="F1584">
            <v>0</v>
          </cell>
          <cell r="G1584">
            <v>0</v>
          </cell>
          <cell r="H1584">
            <v>0</v>
          </cell>
        </row>
        <row r="1585">
          <cell r="B1585">
            <v>0</v>
          </cell>
          <cell r="D1585" t="str">
            <v>CABLE TRAY</v>
          </cell>
          <cell r="E1585" t="str">
            <v>150W X 100H</v>
          </cell>
          <cell r="F1585">
            <v>10</v>
          </cell>
          <cell r="G1585" t="str">
            <v>m</v>
          </cell>
          <cell r="H1585">
            <v>12200</v>
          </cell>
          <cell r="I1585">
            <v>122000</v>
          </cell>
        </row>
        <row r="1586">
          <cell r="B1586">
            <v>0</v>
          </cell>
          <cell r="D1586" t="str">
            <v>TRAY COVER</v>
          </cell>
          <cell r="E1586" t="str">
            <v>W150</v>
          </cell>
          <cell r="F1586">
            <v>10</v>
          </cell>
          <cell r="G1586" t="str">
            <v>m</v>
          </cell>
          <cell r="H1586">
            <v>6470</v>
          </cell>
          <cell r="I1586">
            <v>64700</v>
          </cell>
        </row>
        <row r="1587">
          <cell r="B1587">
            <v>0</v>
          </cell>
          <cell r="D1587" t="str">
            <v>JOINT SET</v>
          </cell>
          <cell r="E1587" t="str">
            <v>150W X 100H</v>
          </cell>
          <cell r="F1587">
            <v>6.7</v>
          </cell>
          <cell r="G1587" t="str">
            <v>set</v>
          </cell>
          <cell r="H1587">
            <v>2410</v>
          </cell>
          <cell r="I1587">
            <v>16147</v>
          </cell>
        </row>
        <row r="1588">
          <cell r="B1588">
            <v>0</v>
          </cell>
          <cell r="D1588" t="str">
            <v>JUMPER</v>
          </cell>
          <cell r="E1588" t="str">
            <v>38㎡</v>
          </cell>
          <cell r="F1588">
            <v>6.7</v>
          </cell>
          <cell r="G1588" t="str">
            <v>개</v>
          </cell>
          <cell r="H1588">
            <v>3310</v>
          </cell>
          <cell r="I1588">
            <v>22177</v>
          </cell>
        </row>
        <row r="1589">
          <cell r="B1589">
            <v>0</v>
          </cell>
          <cell r="D1589" t="str">
            <v>SHANK BOLT/NUT(SUS)</v>
          </cell>
          <cell r="E1589" t="str">
            <v>6 x 12mm</v>
          </cell>
          <cell r="F1589">
            <v>13.4</v>
          </cell>
          <cell r="G1589" t="str">
            <v>set</v>
          </cell>
          <cell r="H1589">
            <v>100</v>
          </cell>
          <cell r="I1589">
            <v>1340</v>
          </cell>
        </row>
        <row r="1590">
          <cell r="B1590">
            <v>0</v>
          </cell>
          <cell r="D1590" t="str">
            <v>COVER CLAMP</v>
          </cell>
          <cell r="E1590" t="str">
            <v>100H</v>
          </cell>
          <cell r="F1590">
            <v>20</v>
          </cell>
          <cell r="G1590" t="str">
            <v>개</v>
          </cell>
          <cell r="H1590">
            <v>800</v>
          </cell>
          <cell r="I1590">
            <v>16000</v>
          </cell>
        </row>
        <row r="1591">
          <cell r="D1591" t="str">
            <v>HOLD DOWN CLAMP(SUS)</v>
          </cell>
          <cell r="E1591" t="str">
            <v>100H</v>
          </cell>
          <cell r="F1591">
            <v>13.4</v>
          </cell>
          <cell r="G1591" t="str">
            <v>개</v>
          </cell>
          <cell r="H1591">
            <v>360</v>
          </cell>
          <cell r="I1591">
            <v>4824</v>
          </cell>
        </row>
        <row r="1592">
          <cell r="D1592" t="str">
            <v>C-channel</v>
          </cell>
          <cell r="E1592" t="str">
            <v>41x41x2.6t</v>
          </cell>
          <cell r="F1592">
            <v>5.0999999999999996</v>
          </cell>
          <cell r="G1592" t="str">
            <v>m</v>
          </cell>
          <cell r="H1592">
            <v>5200</v>
          </cell>
          <cell r="I1592">
            <v>26520</v>
          </cell>
        </row>
        <row r="1593">
          <cell r="D1593" t="str">
            <v>셋트앙카</v>
          </cell>
          <cell r="E1593" t="str">
            <v xml:space="preserve">STS, 3/8" x 70mm </v>
          </cell>
          <cell r="F1593">
            <v>10</v>
          </cell>
          <cell r="G1593" t="str">
            <v>개</v>
          </cell>
          <cell r="H1593">
            <v>645</v>
          </cell>
          <cell r="I1593">
            <v>6450</v>
          </cell>
        </row>
        <row r="1594">
          <cell r="B1594" t="str">
            <v>49ⓐ</v>
          </cell>
          <cell r="D1594" t="str">
            <v>소          계</v>
          </cell>
          <cell r="I1594">
            <v>280158</v>
          </cell>
        </row>
        <row r="1596">
          <cell r="B1596" t="str">
            <v>49나. 노무비</v>
          </cell>
          <cell r="D1596" t="str">
            <v>나. 노무비</v>
          </cell>
          <cell r="E1596">
            <v>0</v>
          </cell>
          <cell r="F1596">
            <v>0</v>
          </cell>
          <cell r="G1596">
            <v>0</v>
          </cell>
          <cell r="H1596">
            <v>0</v>
          </cell>
          <cell r="I1596">
            <v>0</v>
          </cell>
        </row>
        <row r="1597">
          <cell r="B1597" t="str">
            <v>49통신내선공</v>
          </cell>
          <cell r="D1597" t="str">
            <v>통신내선공</v>
          </cell>
          <cell r="E1597" t="str">
            <v>터파기</v>
          </cell>
          <cell r="F1597">
            <v>1.8959999999999999</v>
          </cell>
          <cell r="G1597" t="str">
            <v>인</v>
          </cell>
          <cell r="H1597">
            <v>138712</v>
          </cell>
          <cell r="I1597">
            <v>262997</v>
          </cell>
        </row>
        <row r="1598">
          <cell r="B1598" t="str">
            <v>49ⓑ</v>
          </cell>
          <cell r="D1598" t="str">
            <v>소          계</v>
          </cell>
          <cell r="I1598">
            <v>262997</v>
          </cell>
        </row>
        <row r="1600">
          <cell r="B1600" t="str">
            <v>49다. 공구손료</v>
          </cell>
          <cell r="D1600" t="str">
            <v>다. 공구손료</v>
          </cell>
          <cell r="E1600">
            <v>0</v>
          </cell>
          <cell r="F1600">
            <v>0</v>
          </cell>
          <cell r="G1600">
            <v>0</v>
          </cell>
          <cell r="H1600">
            <v>0</v>
          </cell>
          <cell r="I1600">
            <v>0</v>
          </cell>
        </row>
        <row r="1601">
          <cell r="B1601" t="str">
            <v>49통신내선공</v>
          </cell>
          <cell r="D1601" t="str">
            <v>통신내선공</v>
          </cell>
          <cell r="E1601" t="str">
            <v>노무비의 3%</v>
          </cell>
          <cell r="F1601">
            <v>4.7E-2</v>
          </cell>
          <cell r="G1601" t="str">
            <v>인</v>
          </cell>
          <cell r="H1601">
            <v>138712</v>
          </cell>
          <cell r="I1601">
            <v>6519</v>
          </cell>
        </row>
        <row r="1602">
          <cell r="B1602" t="str">
            <v>49ⓒ</v>
          </cell>
          <cell r="D1602" t="str">
            <v>소          계</v>
          </cell>
          <cell r="I1602">
            <v>6519</v>
          </cell>
        </row>
        <row r="1604">
          <cell r="B1604" t="str">
            <v>49합          계</v>
          </cell>
          <cell r="D1604" t="str">
            <v>합          계</v>
          </cell>
          <cell r="I1604">
            <v>549674</v>
          </cell>
        </row>
        <row r="1605">
          <cell r="B1605">
            <v>50</v>
          </cell>
          <cell r="C1605">
            <v>50</v>
          </cell>
          <cell r="D1605" t="str">
            <v>접지단자함 연결</v>
          </cell>
          <cell r="E1605" t="str">
            <v>토공</v>
          </cell>
          <cell r="F1605">
            <v>0</v>
          </cell>
          <cell r="G1605" t="str">
            <v>개소(6m)</v>
          </cell>
          <cell r="H1605">
            <v>0</v>
          </cell>
        </row>
        <row r="1606">
          <cell r="B1606">
            <v>0</v>
          </cell>
          <cell r="D1606" t="str">
            <v>가. 재료비</v>
          </cell>
          <cell r="E1606">
            <v>0</v>
          </cell>
          <cell r="F1606">
            <v>0</v>
          </cell>
          <cell r="G1606">
            <v>0</v>
          </cell>
          <cell r="H1606">
            <v>0</v>
          </cell>
        </row>
        <row r="1607">
          <cell r="B1607">
            <v>0</v>
          </cell>
          <cell r="D1607" t="str">
            <v>접지케이블</v>
          </cell>
          <cell r="E1607" t="str">
            <v>F-GV 70㎟</v>
          </cell>
          <cell r="F1607">
            <v>6.3</v>
          </cell>
          <cell r="G1607" t="str">
            <v>ｍ</v>
          </cell>
          <cell r="H1607">
            <v>7570</v>
          </cell>
          <cell r="I1607">
            <v>47691</v>
          </cell>
        </row>
        <row r="1608">
          <cell r="B1608" t="str">
            <v>50ⓐ</v>
          </cell>
          <cell r="D1608" t="str">
            <v>소          계</v>
          </cell>
          <cell r="I1608">
            <v>47691</v>
          </cell>
        </row>
        <row r="1610">
          <cell r="B1610" t="str">
            <v>50나. 노무비</v>
          </cell>
          <cell r="D1610" t="str">
            <v>나. 노무비</v>
          </cell>
          <cell r="E1610">
            <v>0</v>
          </cell>
          <cell r="F1610">
            <v>0</v>
          </cell>
          <cell r="G1610">
            <v>0</v>
          </cell>
          <cell r="H1610">
            <v>0</v>
          </cell>
          <cell r="I1610">
            <v>0</v>
          </cell>
        </row>
        <row r="1611">
          <cell r="B1611" t="str">
            <v>50배전전공</v>
          </cell>
          <cell r="D1611" t="str">
            <v>배전전공</v>
          </cell>
          <cell r="E1611">
            <v>0</v>
          </cell>
          <cell r="F1611">
            <v>4.8000000000000001E-2</v>
          </cell>
          <cell r="G1611" t="str">
            <v>인</v>
          </cell>
          <cell r="H1611">
            <v>232495</v>
          </cell>
          <cell r="I1611">
            <v>11159</v>
          </cell>
        </row>
        <row r="1612">
          <cell r="B1612" t="str">
            <v>50ⓑ</v>
          </cell>
          <cell r="D1612" t="str">
            <v>소          계</v>
          </cell>
          <cell r="I1612">
            <v>11159</v>
          </cell>
        </row>
        <row r="1614">
          <cell r="B1614" t="str">
            <v>50다. 공구손료</v>
          </cell>
          <cell r="D1614" t="str">
            <v>다. 공구손료</v>
          </cell>
          <cell r="E1614">
            <v>0</v>
          </cell>
          <cell r="F1614">
            <v>0</v>
          </cell>
          <cell r="G1614">
            <v>0</v>
          </cell>
          <cell r="H1614">
            <v>0</v>
          </cell>
          <cell r="I1614">
            <v>0</v>
          </cell>
        </row>
        <row r="1615">
          <cell r="B1615" t="str">
            <v>50배전전공</v>
          </cell>
          <cell r="D1615" t="str">
            <v>배전전공</v>
          </cell>
          <cell r="E1615" t="str">
            <v>노무비의 3%</v>
          </cell>
          <cell r="F1615">
            <v>1E-3</v>
          </cell>
          <cell r="G1615" t="str">
            <v>인</v>
          </cell>
          <cell r="H1615">
            <v>232495</v>
          </cell>
          <cell r="I1615">
            <v>232</v>
          </cell>
        </row>
        <row r="1616">
          <cell r="B1616" t="str">
            <v>50ⓒ</v>
          </cell>
          <cell r="D1616" t="str">
            <v>소          계</v>
          </cell>
          <cell r="I1616">
            <v>232</v>
          </cell>
        </row>
        <row r="1626">
          <cell r="B1626" t="str">
            <v>50합          계</v>
          </cell>
          <cell r="D1626" t="str">
            <v>합          계</v>
          </cell>
          <cell r="I1626">
            <v>59082</v>
          </cell>
        </row>
        <row r="1627">
          <cell r="B1627">
            <v>51</v>
          </cell>
          <cell r="C1627">
            <v>51</v>
          </cell>
          <cell r="D1627" t="str">
            <v>접지단자함 연결</v>
          </cell>
          <cell r="E1627" t="str">
            <v>교량</v>
          </cell>
          <cell r="F1627">
            <v>0</v>
          </cell>
          <cell r="G1627" t="str">
            <v>개소(6m)</v>
          </cell>
          <cell r="H1627">
            <v>0</v>
          </cell>
        </row>
        <row r="1628">
          <cell r="B1628">
            <v>0</v>
          </cell>
          <cell r="D1628" t="str">
            <v>가. 재료비</v>
          </cell>
          <cell r="E1628">
            <v>0</v>
          </cell>
          <cell r="F1628">
            <v>0</v>
          </cell>
          <cell r="G1628">
            <v>0</v>
          </cell>
          <cell r="H1628">
            <v>0</v>
          </cell>
        </row>
        <row r="1629">
          <cell r="B1629">
            <v>0</v>
          </cell>
          <cell r="D1629" t="str">
            <v>접지케이블</v>
          </cell>
          <cell r="E1629" t="str">
            <v>F-GV 70㎟</v>
          </cell>
          <cell r="F1629">
            <v>6.3</v>
          </cell>
          <cell r="G1629" t="str">
            <v>ｍ</v>
          </cell>
          <cell r="H1629">
            <v>7570</v>
          </cell>
          <cell r="I1629">
            <v>47691</v>
          </cell>
        </row>
        <row r="1630">
          <cell r="B1630" t="str">
            <v>51ⓐ</v>
          </cell>
          <cell r="D1630" t="str">
            <v>소          계</v>
          </cell>
          <cell r="I1630">
            <v>47691</v>
          </cell>
        </row>
        <row r="1632">
          <cell r="B1632" t="str">
            <v>51나. 노무비</v>
          </cell>
          <cell r="D1632" t="str">
            <v>나. 노무비</v>
          </cell>
          <cell r="E1632">
            <v>0</v>
          </cell>
          <cell r="F1632">
            <v>0</v>
          </cell>
          <cell r="G1632">
            <v>0</v>
          </cell>
          <cell r="H1632">
            <v>0</v>
          </cell>
          <cell r="I1632">
            <v>0</v>
          </cell>
        </row>
        <row r="1633">
          <cell r="B1633" t="str">
            <v>51배전전공</v>
          </cell>
          <cell r="D1633" t="str">
            <v>배전전공</v>
          </cell>
          <cell r="E1633">
            <v>0</v>
          </cell>
          <cell r="F1633">
            <v>4.8000000000000001E-2</v>
          </cell>
          <cell r="G1633" t="str">
            <v>인</v>
          </cell>
          <cell r="H1633">
            <v>232495</v>
          </cell>
          <cell r="I1633">
            <v>11159</v>
          </cell>
        </row>
        <row r="1634">
          <cell r="B1634" t="str">
            <v>51ⓑ</v>
          </cell>
          <cell r="D1634" t="str">
            <v>소          계</v>
          </cell>
          <cell r="I1634">
            <v>11159</v>
          </cell>
        </row>
        <row r="1636">
          <cell r="B1636" t="str">
            <v>51다. 공구손료</v>
          </cell>
          <cell r="D1636" t="str">
            <v>다. 공구손료</v>
          </cell>
          <cell r="E1636">
            <v>0</v>
          </cell>
          <cell r="F1636">
            <v>0</v>
          </cell>
          <cell r="G1636">
            <v>0</v>
          </cell>
          <cell r="H1636">
            <v>0</v>
          </cell>
          <cell r="I1636">
            <v>0</v>
          </cell>
        </row>
        <row r="1637">
          <cell r="B1637" t="str">
            <v>51배전전공</v>
          </cell>
          <cell r="D1637" t="str">
            <v>배전전공</v>
          </cell>
          <cell r="E1637" t="str">
            <v>노무비의 3%</v>
          </cell>
          <cell r="F1637">
            <v>1E-3</v>
          </cell>
          <cell r="G1637" t="str">
            <v>인</v>
          </cell>
          <cell r="H1637">
            <v>232495</v>
          </cell>
          <cell r="I1637">
            <v>232</v>
          </cell>
        </row>
        <row r="1638">
          <cell r="B1638" t="str">
            <v>51ⓒ</v>
          </cell>
          <cell r="D1638" t="str">
            <v>소          계</v>
          </cell>
          <cell r="I1638">
            <v>232</v>
          </cell>
        </row>
        <row r="1648">
          <cell r="B1648" t="str">
            <v>51합          계</v>
          </cell>
          <cell r="D1648" t="str">
            <v>합          계</v>
          </cell>
          <cell r="I1648">
            <v>59082</v>
          </cell>
        </row>
        <row r="1649">
          <cell r="B1649">
            <v>52</v>
          </cell>
          <cell r="C1649">
            <v>52</v>
          </cell>
          <cell r="D1649" t="str">
            <v>접지단자함 연결</v>
          </cell>
          <cell r="E1649" t="str">
            <v>터널</v>
          </cell>
          <cell r="F1649">
            <v>0</v>
          </cell>
          <cell r="G1649" t="str">
            <v>개소(6m)</v>
          </cell>
          <cell r="H1649">
            <v>0</v>
          </cell>
        </row>
        <row r="1650">
          <cell r="B1650">
            <v>0</v>
          </cell>
          <cell r="D1650" t="str">
            <v>가. 재료비</v>
          </cell>
          <cell r="E1650">
            <v>0</v>
          </cell>
          <cell r="F1650">
            <v>0</v>
          </cell>
          <cell r="G1650">
            <v>0</v>
          </cell>
          <cell r="H1650">
            <v>0</v>
          </cell>
        </row>
        <row r="1651">
          <cell r="B1651">
            <v>0</v>
          </cell>
          <cell r="D1651" t="str">
            <v>접지케이블</v>
          </cell>
          <cell r="E1651" t="str">
            <v>F-GV 70㎟</v>
          </cell>
          <cell r="F1651">
            <v>6.3</v>
          </cell>
          <cell r="G1651" t="str">
            <v>ｍ</v>
          </cell>
          <cell r="H1651">
            <v>7570</v>
          </cell>
          <cell r="I1651">
            <v>47691</v>
          </cell>
        </row>
        <row r="1652">
          <cell r="B1652" t="str">
            <v>52ⓐ</v>
          </cell>
          <cell r="D1652" t="str">
            <v>소          계</v>
          </cell>
          <cell r="I1652">
            <v>47691</v>
          </cell>
        </row>
        <row r="1654">
          <cell r="B1654" t="str">
            <v>52나. 노무비</v>
          </cell>
          <cell r="D1654" t="str">
            <v>나. 노무비</v>
          </cell>
          <cell r="E1654">
            <v>0</v>
          </cell>
          <cell r="F1654">
            <v>0</v>
          </cell>
          <cell r="G1654">
            <v>0</v>
          </cell>
          <cell r="H1654">
            <v>0</v>
          </cell>
          <cell r="I1654">
            <v>0</v>
          </cell>
        </row>
        <row r="1655">
          <cell r="B1655" t="str">
            <v>52배전전공</v>
          </cell>
          <cell r="D1655" t="str">
            <v>배전전공</v>
          </cell>
          <cell r="E1655">
            <v>0</v>
          </cell>
          <cell r="F1655">
            <v>4.8000000000000001E-2</v>
          </cell>
          <cell r="G1655" t="str">
            <v>인</v>
          </cell>
          <cell r="H1655">
            <v>232495</v>
          </cell>
          <cell r="I1655">
            <v>11159</v>
          </cell>
        </row>
        <row r="1656">
          <cell r="B1656" t="str">
            <v>52ⓑ</v>
          </cell>
          <cell r="D1656" t="str">
            <v>소          계</v>
          </cell>
          <cell r="I1656">
            <v>11159</v>
          </cell>
        </row>
        <row r="1658">
          <cell r="B1658" t="str">
            <v>52다. 공구손료</v>
          </cell>
          <cell r="D1658" t="str">
            <v>다. 공구손료</v>
          </cell>
          <cell r="E1658">
            <v>0</v>
          </cell>
          <cell r="F1658">
            <v>0</v>
          </cell>
          <cell r="G1658">
            <v>0</v>
          </cell>
          <cell r="H1658">
            <v>0</v>
          </cell>
          <cell r="I1658">
            <v>0</v>
          </cell>
        </row>
        <row r="1659">
          <cell r="B1659" t="str">
            <v>52배전전공</v>
          </cell>
          <cell r="D1659" t="str">
            <v>배전전공</v>
          </cell>
          <cell r="E1659" t="str">
            <v>노무비의 3%</v>
          </cell>
          <cell r="F1659">
            <v>1E-3</v>
          </cell>
          <cell r="G1659" t="str">
            <v>인</v>
          </cell>
          <cell r="H1659">
            <v>232495</v>
          </cell>
          <cell r="I1659">
            <v>232</v>
          </cell>
        </row>
        <row r="1660">
          <cell r="B1660" t="str">
            <v>52ⓒ</v>
          </cell>
          <cell r="D1660" t="str">
            <v>소          계</v>
          </cell>
          <cell r="I1660">
            <v>232</v>
          </cell>
        </row>
        <row r="1670">
          <cell r="B1670" t="str">
            <v>52합          계</v>
          </cell>
          <cell r="D1670" t="str">
            <v>합          계</v>
          </cell>
          <cell r="I1670">
            <v>59082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원가"/>
      <sheetName val="총괄표"/>
      <sheetName val="48단가"/>
      <sheetName val="50단가"/>
      <sheetName val="49단가"/>
      <sheetName val="48산출"/>
      <sheetName val="50산출"/>
      <sheetName val="49산출"/>
      <sheetName val="시설수량"/>
      <sheetName val="철거수량"/>
      <sheetName val="지급총괄"/>
      <sheetName val="지급자재단가"/>
      <sheetName val="자재단가"/>
      <sheetName val="조달가격"/>
      <sheetName val="노임단가"/>
      <sheetName val="공량집계및공사일수"/>
      <sheetName val="목차 "/>
      <sheetName val="표지1"/>
      <sheetName val="일위대가"/>
      <sheetName val="1.일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B1" t="str">
            <v>자  재  단  가  비  교  표</v>
          </cell>
        </row>
      </sheetData>
      <sheetData sheetId="15"/>
      <sheetData sheetId="16"/>
      <sheetData sheetId="17"/>
      <sheetData sheetId="18" refreshError="1"/>
      <sheetData sheetId="19" refreshError="1"/>
      <sheetData sheetId="20" refreshError="1"/>
      <sheetData sheetId="21"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설계예산내역서"/>
      <sheetName val="목차 "/>
      <sheetName val="간지"/>
      <sheetName val="지급자재비"/>
      <sheetName val="감리집계"/>
      <sheetName val="감리산출기초"/>
      <sheetName val="원가(실시설계용)"/>
      <sheetName val="원가산출근거(실시)"/>
      <sheetName val="총괄표"/>
      <sheetName val="48단가"/>
      <sheetName val="49단가"/>
      <sheetName val="48산출"/>
      <sheetName val="49산출"/>
      <sheetName val="자재단가"/>
      <sheetName val="노임단가"/>
      <sheetName val="공량집계및공사일수"/>
      <sheetName val="총괄표 (2)"/>
      <sheetName val="48단가 (2)"/>
      <sheetName val="49단가 (2)"/>
      <sheetName val="22수"/>
      <sheetName val="48단"/>
      <sheetName val="22단"/>
      <sheetName val="49단"/>
      <sheetName val="전차선로 물량표"/>
      <sheetName val="수량산출서"/>
      <sheetName val="일위(이설)"/>
      <sheetName val="48일위"/>
      <sheetName val="표지1"/>
      <sheetName val="기성"/>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 [자재단가 비교표]  노 무 비</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 val="총괄표"/>
      <sheetName val="노임"/>
      <sheetName val="일위대가"/>
      <sheetName val="인공산출서"/>
      <sheetName val="산출집계"/>
      <sheetName val="산출서"/>
      <sheetName val="단가비교"/>
      <sheetName val="정부노임단가"/>
      <sheetName val="자재단가"/>
      <sheetName val="자단"/>
      <sheetName val="단가산출"/>
      <sheetName val="일위(이설)"/>
      <sheetName val="목차 "/>
      <sheetName val="노임단가"/>
      <sheetName val="48일위"/>
      <sheetName val="대치판정"/>
      <sheetName val="일위목록"/>
      <sheetName val="요율"/>
      <sheetName val="산출"/>
      <sheetName val="9GNG운반"/>
      <sheetName val="표지1"/>
      <sheetName val="인공산출"/>
      <sheetName val="수량산출"/>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일위1"/>
      <sheetName val="일위3"/>
      <sheetName val="일위4"/>
      <sheetName val="일위CODE"/>
      <sheetName val="설계비산출서(전기철도)"/>
      <sheetName val="제경비"/>
      <sheetName val="자재단가비교표"/>
      <sheetName val="내역서"/>
      <sheetName val="내역"/>
      <sheetName val="현장관리비집계표"/>
      <sheetName val="공통가설"/>
      <sheetName val="집계표"/>
      <sheetName val="1"/>
      <sheetName val="일위집계(기존)"/>
      <sheetName val="수량집계"/>
      <sheetName val="총괄집계표"/>
      <sheetName val="총(신설)"/>
      <sheetName val="자재"/>
      <sheetName val="약품공급2"/>
      <sheetName val="자료"/>
      <sheetName val="원가계산서"/>
      <sheetName val="Cable임피던스"/>
      <sheetName val="전기단가조사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설개소별총집계표(토공)"/>
      <sheetName val="신설개소별집계표(토공)"/>
      <sheetName val="개소별명세표 (토공)"/>
      <sheetName val="개소별집계표 (매설접지)"/>
      <sheetName val="개소별명세표 (매설접지)"/>
      <sheetName val="신설개소별집계표 (옹벽)"/>
      <sheetName val="개소별명세표 (옹벽)"/>
      <sheetName val="교량 집계표"/>
      <sheetName val="개소별명세표(교량구간)"/>
      <sheetName val="터널 집계표"/>
      <sheetName val="개소별명세표(터널간선)"/>
      <sheetName val="터널 집계표 (급전선)"/>
      <sheetName val="개소별명세표(급전선)"/>
      <sheetName val="터널 집계표 (조명)"/>
      <sheetName val="개소별명세표(터널조명)"/>
      <sheetName val="전기실집계표 (전력기기)"/>
      <sheetName val="개소별명세표 (전기실)"/>
      <sheetName val="개소별명세표(메쉬접지)"/>
      <sheetName val="신설집계표 (신호,통신)"/>
      <sheetName val="신설개소별집계표 (신호,통신)"/>
      <sheetName val="개소별명세표 (신호,통신)"/>
      <sheetName val="홈등신설"/>
      <sheetName val="철거개소별총집계표"/>
      <sheetName val="철거개소별집계표"/>
      <sheetName val="기존 개소별명세표 (철거)"/>
      <sheetName val="개소별명세표 (임시선로)"/>
      <sheetName val="기존 개소별명세표(철거-전력기기)"/>
      <sheetName val="단가비교"/>
      <sheetName val="홈등철거"/>
      <sheetName val="자재단가"/>
      <sheetName val="COST"/>
      <sheetName val="자분탐상검사보고서"/>
      <sheetName val="목차 "/>
      <sheetName val="철거산출근거"/>
      <sheetName val="총집계표"/>
      <sheetName val="일위대가"/>
      <sheetName val="설계비산출서(전기철도)"/>
      <sheetName val="일위산출근거"/>
      <sheetName val="제경비"/>
      <sheetName val="공사원가계산서"/>
      <sheetName val="자단"/>
      <sheetName val="자재단가비교표"/>
      <sheetName val="단가비교표"/>
      <sheetName val="5공종별예산조서"/>
      <sheetName val="철거발생품"/>
      <sheetName val="관급자재"/>
      <sheetName val="일위(이설)"/>
      <sheetName val="옥외등신설"/>
      <sheetName val="저케CV22신설"/>
      <sheetName val="저케CV38신설"/>
      <sheetName val="저케CV8신설"/>
      <sheetName val="접지3종"/>
      <sheetName val="48일위"/>
      <sheetName val="집계표"/>
      <sheetName val="자재"/>
      <sheetName val="표지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급"/>
      <sheetName val="숫자"/>
      <sheetName val="Sheet1"/>
      <sheetName val="착공계"/>
      <sheetName val="현장대리인계"/>
      <sheetName val="위임장"/>
      <sheetName val="안전관리지정계"/>
      <sheetName val="기술요원계"/>
      <sheetName val="예정공정표"/>
      <sheetName val="안전관리계획서"/>
      <sheetName val="안전관리계획안"/>
      <sheetName val="안전관리 각서"/>
      <sheetName val="안전교육계획"/>
      <sheetName val="재직증명서"/>
      <sheetName val="경력증명서"/>
      <sheetName val="단가비교"/>
      <sheetName val="목차 "/>
      <sheetName val="수량산출서"/>
      <sheetName val="22일위"/>
      <sheetName val="COST"/>
      <sheetName val="단가산출"/>
      <sheetName val="자재단가"/>
      <sheetName val="기계경비(시간당)"/>
      <sheetName val="램머"/>
      <sheetName val="경비"/>
      <sheetName val="재료비"/>
      <sheetName val="일위대가"/>
      <sheetName val="Baby일위대가"/>
      <sheetName val="봉양~조차장간고하개명(신설)"/>
      <sheetName val="총괄"/>
      <sheetName val="수량산출서 (2)"/>
      <sheetName val="일위"/>
      <sheetName val="노단"/>
      <sheetName val="수량집계"/>
      <sheetName val="자재단가사정표"/>
      <sheetName val="#REF"/>
      <sheetName val="수량산출"/>
      <sheetName val="일위(지장이설)"/>
      <sheetName val="단가순번"/>
      <sheetName val="산출0"/>
      <sheetName val="자단"/>
      <sheetName val="98지급계획"/>
      <sheetName val="현장조사"/>
      <sheetName val="요율"/>
      <sheetName val="일위(이설)"/>
      <sheetName val="2.단가산출서(총괄)"/>
      <sheetName val="SHEET"/>
      <sheetName val="기성"/>
      <sheetName val="원가계산서"/>
      <sheetName val="공사원가계산서"/>
      <sheetName val="도급예산내역서총괄표"/>
      <sheetName val="산출1"/>
      <sheetName val="장비수량집계"/>
      <sheetName val="지장수량집계"/>
      <sheetName val="자재단가표"/>
      <sheetName val="조건"/>
      <sheetName val="퍼스트"/>
      <sheetName val="전 체"/>
      <sheetName val="일위대가표48"/>
      <sheetName val="8.수량산출 (2)"/>
      <sheetName val="제경비"/>
      <sheetName val="9. 일위대가"/>
      <sheetName val="자재단가표(5)"/>
      <sheetName val="2.1  노무비 평균단가산출"/>
      <sheetName val="일위대가(가설)"/>
      <sheetName val="일위산출근거"/>
      <sheetName val="설계비산출서(전기철도)"/>
      <sheetName val="기초자료입력"/>
      <sheetName val="효성CB 1P기초"/>
      <sheetName val="48일위"/>
      <sheetName val="1유리"/>
      <sheetName val="표지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단가산출서"/>
      <sheetName val="일위대가기초"/>
      <sheetName val="인공산출서"/>
      <sheetName val="수량집계"/>
      <sheetName val="수량산출서"/>
      <sheetName val="중량물"/>
      <sheetName val="공종별예산조서"/>
      <sheetName val="일위대가기초(공)"/>
      <sheetName val="운반비"/>
      <sheetName val="운반비산출서"/>
      <sheetName val="가설건물"/>
      <sheetName val="감리비"/>
      <sheetName val="원가산출근거"/>
      <sheetName val="인건비"/>
      <sheetName val="노임단가"/>
      <sheetName val="자재단가"/>
      <sheetName val="관급"/>
      <sheetName val="단가비교"/>
      <sheetName val="목차 "/>
      <sheetName val="표지1"/>
      <sheetName val="일위(이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총괄)"/>
      <sheetName val="22수량"/>
      <sheetName val="22내역"/>
      <sheetName val="수량산출서"/>
      <sheetName val="관급"/>
      <sheetName val="자재단가"/>
      <sheetName val="인공산출"/>
      <sheetName val="내역서"/>
      <sheetName val="단가비교"/>
      <sheetName val="목차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공"/>
      <sheetName val="수량산출표지"/>
      <sheetName val="수량산출기초"/>
      <sheetName val="단가산출표지"/>
      <sheetName val="단가산출기초"/>
      <sheetName val="사정조서"/>
      <sheetName val="설계산출표지 "/>
      <sheetName val="반송단국기초1"/>
      <sheetName val="반송단국1"/>
      <sheetName val="반송대가1"/>
      <sheetName val="반송중계기기초2"/>
      <sheetName val="반송중계기2"/>
      <sheetName val="중계기대가2"/>
      <sheetName val="반송철거기초3"/>
      <sheetName val="반송단국철거3"/>
      <sheetName val="반송철거대가3"/>
      <sheetName val="배선반기초4"/>
      <sheetName val="배선반신설4"/>
      <sheetName val="배선반대가4"/>
      <sheetName val="옥내배선기초5"/>
      <sheetName val="옥내배선5"/>
      <sheetName val="옥내배선대가5"/>
      <sheetName val="정류기신설기초6"/>
      <sheetName val="정류기신설6"/>
      <sheetName val="정류기신설대가6"/>
      <sheetName val="정류기철거기초7"/>
      <sheetName val="정류기철거7"/>
      <sheetName val="정류기철거대가7"/>
      <sheetName val="축전기기초8"/>
      <sheetName val="축전지신설8"/>
      <sheetName val="축전지신설대가8"/>
      <sheetName val="축전기철거기초9"/>
      <sheetName val="축전지철거9"/>
      <sheetName val="축전지철거대가9"/>
      <sheetName val="배선함기초10"/>
      <sheetName val="배선함10"/>
      <sheetName val="배선함대가10"/>
      <sheetName val="배선함철거기초11"/>
      <sheetName val="배선함철거11"/>
      <sheetName val="배선함대가11"/>
      <sheetName val="접지기초12"/>
      <sheetName val="접지신설12"/>
      <sheetName val="접지대가12"/>
      <sheetName val="사령기초13"/>
      <sheetName val="사령신설13"/>
      <sheetName val="사령대가13"/>
      <sheetName val="일위대가기초22"/>
      <sheetName val="일위대가22"/>
      <sheetName val="폐기물 처리"/>
      <sheetName val="공사원가"/>
      <sheetName val="도급총괄표"/>
      <sheetName val="도급예산표지"/>
      <sheetName val="도급예산표지 (2)"/>
      <sheetName val="도급예산내역"/>
      <sheetName val="설계서표지"/>
      <sheetName val="설계표지2"/>
      <sheetName val="목차"/>
      <sheetName val="설계설명서"/>
      <sheetName val="일반시방서"/>
      <sheetName val="특별시방서 "/>
      <sheetName val="특별시방서  (2)"/>
      <sheetName val="특별시방서  (3)"/>
      <sheetName val="예정공정표"/>
      <sheetName val="설계예산서"/>
      <sheetName val="예산내역서"/>
      <sheetName val="공종별예산조서"/>
      <sheetName val="관급자재조서"/>
      <sheetName val="철거품"/>
      <sheetName val="계약특수조건"/>
      <sheetName val="개소별명세표"/>
      <sheetName val="설계도면"/>
      <sheetName val="설계도면2"/>
      <sheetName val="을부담운반비"/>
      <sheetName val="자재단가"/>
      <sheetName val="Sheet1"/>
      <sheetName val="수량산출서"/>
      <sheetName val="효성CB 1P기초"/>
      <sheetName val="관급"/>
      <sheetName val="단가비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봉양~조차장간고하총괄(신설)"/>
      <sheetName val="봉양~조차장간고하개명(신설)"/>
      <sheetName val="봉양~조차장간고하총괄 (철거)"/>
      <sheetName val="봉양~조차장간고하개명(철거)"/>
      <sheetName val="봉양~조차장간고상개명(철거)"/>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도담구내 개소별 명세"/>
      <sheetName val="단가비교"/>
      <sheetName val="MOTOR"/>
      <sheetName val="공사원가계산서"/>
      <sheetName val="도급예산내역서총괄표"/>
      <sheetName val="부하계산서"/>
      <sheetName val="봉양_조차장간고하개명_신설_"/>
      <sheetName val="자재단가"/>
      <sheetName val="2공구수량"/>
      <sheetName val="요율"/>
      <sheetName val="제경비"/>
      <sheetName val="LOPCALC"/>
      <sheetName val="부하LOAD"/>
      <sheetName val="22내역"/>
      <sheetName val="#REF"/>
      <sheetName val="예산내역서"/>
      <sheetName val="설계예산서"/>
      <sheetName val="총계"/>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수량집계"/>
      <sheetName val="cost"/>
      <sheetName val="기계경비(시간당)"/>
      <sheetName val="기성"/>
      <sheetName val="을부담운반비"/>
      <sheetName val="경안수량"/>
      <sheetName val="목차 "/>
      <sheetName val="일위대가"/>
      <sheetName val="건축내역"/>
      <sheetName val="당진1,2호기전선관설치및접지4차공사내역서-을지"/>
      <sheetName val="전기일위목록"/>
      <sheetName val="내역서"/>
      <sheetName val="개명2"/>
      <sheetName val="Sheet1"/>
      <sheetName val="공통(20-91)"/>
      <sheetName val="WORK"/>
      <sheetName val="원가계산서구조조정"/>
      <sheetName val="ITEM"/>
      <sheetName val="일위대가목록"/>
      <sheetName val="수량산출서"/>
      <sheetName val="자재단가표"/>
      <sheetName val="DATA"/>
      <sheetName val="설계조건"/>
      <sheetName val="ⴭⴭⴭⴭ"/>
      <sheetName val="교통대책내역"/>
      <sheetName val="간접비계산"/>
      <sheetName val="일위단가"/>
      <sheetName val="자재단가비교표"/>
      <sheetName val="부하(성남)"/>
      <sheetName val="노단"/>
      <sheetName val="수량산출"/>
      <sheetName val="말뚝물량"/>
      <sheetName val="노임단가표"/>
      <sheetName val="원형1호맨홀토공수량"/>
      <sheetName val="실행내역"/>
      <sheetName val="적격"/>
      <sheetName val="RE9604"/>
      <sheetName val="재정비내역"/>
      <sheetName val="지적고시내역"/>
      <sheetName val="BID"/>
      <sheetName val="22일위"/>
      <sheetName val="교각계산"/>
      <sheetName val="청주(철골발주의뢰서)"/>
      <sheetName val="노임단가"/>
      <sheetName val="데이타"/>
      <sheetName val="입력DATA"/>
      <sheetName val="바닥판"/>
      <sheetName val="품셈(기초)"/>
      <sheetName val="시중노임단가"/>
      <sheetName val="전력단가"/>
      <sheetName val="정부노임단가"/>
      <sheetName val="인건-측정"/>
      <sheetName val="선로정수계산"/>
      <sheetName val="대조표(0108)"/>
      <sheetName val="252K444"/>
      <sheetName val="일위(PN)"/>
      <sheetName val="2.대외공문"/>
      <sheetName val="UserData"/>
      <sheetName val="봉양~조차장간고하총괄_(철거)"/>
      <sheetName val="도담구내_개소별_명세"/>
      <sheetName val="일위대가56-1_"/>
      <sheetName val="일위대가71-1_"/>
      <sheetName val="일위대가74-1_"/>
      <sheetName val="일위대가76-1_"/>
      <sheetName val="일위대가77-1_"/>
      <sheetName val="일위대가78-1_"/>
      <sheetName val="목차_"/>
      <sheetName val="공량산출근거서"/>
      <sheetName val="총괄표"/>
      <sheetName val="중강당 내역"/>
      <sheetName val="4.전기"/>
      <sheetName val="수량산출서 (2)"/>
      <sheetName val="자단"/>
      <sheetName val="Macro(차단기)"/>
      <sheetName val="조명율표"/>
      <sheetName val="단가일람"/>
      <sheetName val="조경일람"/>
      <sheetName val="단"/>
      <sheetName val="건축공사"/>
      <sheetName val="실행"/>
      <sheetName val="전기일위대가"/>
      <sheetName val="물량산출서2차"/>
      <sheetName val="전기2005"/>
      <sheetName val="날개벽수량표"/>
      <sheetName val="갑지"/>
      <sheetName val="통신대가"/>
      <sheetName val="철거산출근거"/>
      <sheetName val="DATE"/>
      <sheetName val=" 소방공사 산출근거"/>
      <sheetName val="수질정화시설"/>
      <sheetName val="준공정산"/>
      <sheetName val="터파기및재료"/>
      <sheetName val="BQ"/>
      <sheetName val="샘플표지"/>
      <sheetName val="일위산출근거"/>
      <sheetName val="직노"/>
      <sheetName val="기"/>
      <sheetName val="전선(총)"/>
      <sheetName val="공사설계서"/>
      <sheetName val="조명율데이타"/>
      <sheetName val="자금청구서"/>
      <sheetName val="일용노무비"/>
      <sheetName val="식대정산서"/>
      <sheetName val="근로자내역"/>
      <sheetName val="계좌번호리스트(직원)"/>
      <sheetName val="미지급내역서"/>
      <sheetName val="외주노무비"/>
      <sheetName val="외주계좌번호"/>
      <sheetName val="전도금사용내역"/>
      <sheetName val="전도금(식대)"/>
      <sheetName val="전도금(유류대)"/>
      <sheetName val="전도금 (기타경비)"/>
      <sheetName val="안전보호구"/>
      <sheetName val="공기구비품보유현황"/>
      <sheetName val="자재청구서(현재사용)"/>
      <sheetName val="출력일보"/>
      <sheetName val="손,망실 보고서"/>
      <sheetName val="현장자재비 내역"/>
      <sheetName val="조명율"/>
      <sheetName val="단가"/>
      <sheetName val="입찰안"/>
      <sheetName val="A-4"/>
      <sheetName val="교량"/>
      <sheetName val="초기화면"/>
      <sheetName val="가설건물"/>
      <sheetName val="암거 제원표"/>
      <sheetName val="참조"/>
      <sheetName val="전기내역서(총계)"/>
      <sheetName val="음성cable"/>
      <sheetName val="M-EMS GP-570(BIT)"/>
      <sheetName val="갑지1"/>
      <sheetName val="손익분석"/>
      <sheetName val="물량산출근거"/>
      <sheetName val="BEND LOSS"/>
      <sheetName val="공사비입력란"/>
      <sheetName val="1.견적가 총괄표(설비)"/>
      <sheetName val="Macro(전선)"/>
      <sheetName val="견적"/>
      <sheetName val="6월원가"/>
      <sheetName val="7월"/>
      <sheetName val="M-EMS_GP-570(BIT)"/>
      <sheetName val="BEND_LOSS"/>
      <sheetName val="1_견적가_총괄표(설비)"/>
      <sheetName val="봉양~조차장간고하총괄_(철거)1"/>
      <sheetName val="도담구내_개소별_명세1"/>
      <sheetName val="목차_1"/>
      <sheetName val="M-EMS_GP-570(BIT)1"/>
      <sheetName val="BEND_LOSS1"/>
      <sheetName val="1_견적가_총괄표(설비)1"/>
      <sheetName val="관급"/>
      <sheetName val="NHAP"/>
      <sheetName val="가로등산출서 (작업1)"/>
      <sheetName val="단위단가비교표"/>
      <sheetName val="실행철강하도"/>
      <sheetName val="A 견적"/>
      <sheetName val="단가비교표_공통1"/>
      <sheetName val="효성CB 1P기초"/>
      <sheetName val="램머"/>
      <sheetName val="찍기"/>
      <sheetName val="001"/>
      <sheetName val="원가계산서"/>
      <sheetName val="실행(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 sheetId="274" refreshError="1"/>
      <sheetData sheetId="275"/>
      <sheetData sheetId="276"/>
      <sheetData sheetId="277"/>
      <sheetData sheetId="278" refreshError="1"/>
      <sheetData sheetId="279" refreshError="1"/>
      <sheetData sheetId="280" refreshError="1"/>
      <sheetData sheetId="281" refreshError="1"/>
      <sheetData sheetId="282" refreshError="1"/>
      <sheetData sheetId="28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Ampecity Data"/>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착공계"/>
      <sheetName val="현장대리인계"/>
      <sheetName val="현장대리인위임장"/>
      <sheetName val="공사감독위임장"/>
      <sheetName val="공사감독위임장 (2)"/>
      <sheetName val="공사감독위임장 (3)"/>
      <sheetName val="감독각서"/>
      <sheetName val="감독각서 (2)"/>
      <sheetName val="감독각서 (3)"/>
      <sheetName val="현장대리인각서"/>
      <sheetName val="예정공정표"/>
      <sheetName val="공사준공계"/>
      <sheetName val="준공검사신청서"/>
      <sheetName val="준공검사원"/>
      <sheetName val="수도증"/>
      <sheetName val="공사준공여비내역서 (3)"/>
      <sheetName val="준공검사보고서"/>
      <sheetName val="준공조서"/>
      <sheetName val="준공관급자재조서"/>
      <sheetName val="준공발생품조서"/>
      <sheetName val="사진첩표지 (2)"/>
      <sheetName val="사진첩외부세로"/>
      <sheetName val="공사착공계2"/>
      <sheetName val="안전관리자지정계"/>
      <sheetName val="품질시험요원지정계"/>
      <sheetName val="환경관리지정계"/>
      <sheetName val="기술담당지정계"/>
      <sheetName val="서식 제34호"/>
      <sheetName val="서식 제35호"/>
      <sheetName val="서식 제36호"/>
      <sheetName val="서식 제37호"/>
      <sheetName val="서식 제38호"/>
      <sheetName val="서식 제39호"/>
      <sheetName val="서식 제40호"/>
      <sheetName val="서식 제41호"/>
      <sheetName val="서식 제42호"/>
      <sheetName val="서식 제43호"/>
      <sheetName val="서식 제44호"/>
      <sheetName val="서식 제45호"/>
      <sheetName val="서식 제46호 "/>
      <sheetName val="서식 제47호 "/>
      <sheetName val="서식 제48호 "/>
      <sheetName val="서식 제49호"/>
      <sheetName val="서식 제50호"/>
      <sheetName val="서식 제51호"/>
      <sheetName val="서식 제52호"/>
      <sheetName val="서식 제53호"/>
      <sheetName val="서식 제54호"/>
      <sheetName val="서식 제55호"/>
      <sheetName val="서식 제56호"/>
      <sheetName val="서식 제57호"/>
      <sheetName val="서식 제58호"/>
      <sheetName val="서식 제59호"/>
      <sheetName val="서식 제60호"/>
      <sheetName val="서식 제61호"/>
      <sheetName val="서식 제62호"/>
      <sheetName val="서식 제63호"/>
      <sheetName val="서식 제64호"/>
      <sheetName val="서식 제65호"/>
      <sheetName val="서식 제66호"/>
      <sheetName val="서식 제67호"/>
      <sheetName val="서식 제68호"/>
      <sheetName val="서식 제69호"/>
      <sheetName val="서식 제70호"/>
      <sheetName val="서식 제71호"/>
      <sheetName val="서식 제72호"/>
      <sheetName val="서식 제73호"/>
      <sheetName val="서식 제74호"/>
      <sheetName val="서식 제75호"/>
      <sheetName val="서식 제76호"/>
      <sheetName val="서식 제77호"/>
      <sheetName val="서식 제78호"/>
      <sheetName val="서식 제79호"/>
      <sheetName val="서식 제80호"/>
      <sheetName val="서식 제81호"/>
      <sheetName val="서식 제82호"/>
      <sheetName val="서식 제83호"/>
      <sheetName val="서식 제84호"/>
      <sheetName val="(서식 제85호)"/>
      <sheetName val="(서식 제86호)"/>
      <sheetName val="(서식 제87호)"/>
      <sheetName val="서식 제88호"/>
      <sheetName val="(서식 제89호)"/>
      <sheetName val="서식 제90호"/>
      <sheetName val="서식 제91호"/>
      <sheetName val="서식 제92호"/>
      <sheetName val="서식 제93호"/>
      <sheetName val="서식 제94호"/>
      <sheetName val="서식 제95호"/>
      <sheetName val="서식 제96호"/>
      <sheetName val="서식 제97호"/>
      <sheetName val="서식 제98호"/>
      <sheetName val="서식 제99호"/>
      <sheetName val="서식 제100호"/>
      <sheetName val="서식 제101호"/>
      <sheetName val="서식 제102호"/>
      <sheetName val="서식 제103호"/>
      <sheetName val="서식 제104호"/>
      <sheetName val="서식 제105호"/>
      <sheetName val="서식 제106호"/>
      <sheetName val="서식 제107호"/>
      <sheetName val="서식 제108호"/>
      <sheetName val="서식 제109호"/>
      <sheetName val="서식 제110호"/>
      <sheetName val="서식 제111호"/>
      <sheetName val="서식 제112호"/>
      <sheetName val="서식 제113호"/>
      <sheetName val="서식 제114호"/>
      <sheetName val="서식 제115호"/>
      <sheetName val="서식 제116호"/>
      <sheetName val="서식 제117호"/>
      <sheetName val="서식 제118호"/>
      <sheetName val="서식 제119호"/>
      <sheetName val="서식 제120호"/>
      <sheetName val="서식 제121호"/>
      <sheetName val="서식 제122호"/>
      <sheetName val="봉양~조차장간고하개명(신설)"/>
      <sheetName val="도담구내 개소별 명세"/>
      <sheetName val="VXXXXXX"/>
      <sheetName val="정산조서(피암T)"/>
      <sheetName val="공사감독명령서"/>
      <sheetName val="감독각서(3)"/>
      <sheetName val="준공조서(피암터널)"/>
      <sheetName val="관급자재조서(피암터널)"/>
      <sheetName val="준공발생품조서(피암터널)"/>
      <sheetName val="준공여비내역서(피암터널)"/>
      <sheetName val="청제공기구(피암터널)"/>
      <sheetName val="준공조서(구학-봉양)"/>
      <sheetName val="관급자재조서(구학-봉양)"/>
      <sheetName val="준공발생품조서(구학-봉양)"/>
      <sheetName val="준공여비내역서(구학~봉양)"/>
      <sheetName val="청제공기구사용(구학봉양)"/>
      <sheetName val="정산조서(신동가도교)"/>
      <sheetName val="준공조서(신동가도교)"/>
      <sheetName val="준공여비내역서(신동가도교)"/>
      <sheetName val="제각비산출(신동가도교)"/>
      <sheetName val="준공관급자재조서(신동가도교)"/>
      <sheetName val="준공발생조서(신동가도교)"/>
      <sheetName val="공사준공여비내역서(송학과선교)"/>
      <sheetName val="공사준공여비내역서"/>
      <sheetName val="Sheet3"/>
      <sheetName val="준공관급자재조서(송학과선교)"/>
      <sheetName val="준공조서(동막과선교)"/>
      <sheetName val="정산조서(동막과선교)"/>
      <sheetName val="준공여비내역서(동막과선교)"/>
      <sheetName val="준공관급자재조서(동막과선교)"/>
      <sheetName val="준공발생품조서(동막과선교)"/>
      <sheetName val="제각비산출기초(동막과선교)"/>
      <sheetName val="제각비 산출 근거"/>
      <sheetName val="서식 제85호"/>
      <sheetName val="서식 제86호"/>
      <sheetName val="서식 제87호"/>
      <sheetName val="서식 제89호"/>
      <sheetName val="준공정산"/>
      <sheetName val="옥외등신설"/>
      <sheetName val="저케CV22신설"/>
      <sheetName val="저케CV38신설"/>
      <sheetName val="저케CV8신설"/>
      <sheetName val="접지3종"/>
      <sheetName val="전철"/>
      <sheetName val="조명율표"/>
      <sheetName val="어룡"/>
      <sheetName val="자료"/>
      <sheetName val="3.내역서"/>
      <sheetName val="공정표(제4차)"/>
      <sheetName val="신축(단위)"/>
      <sheetName val="시중노임단가"/>
      <sheetName val="sheet1"/>
      <sheetName val="자재단가"/>
      <sheetName val="예산조서(전송)"/>
      <sheetName val="2000년1차"/>
      <sheetName val="2000전체분"/>
      <sheetName val="접지수량"/>
      <sheetName val="FAX"/>
      <sheetName val="쌍용전철변전소외 9개소 변전설비 보수공사"/>
      <sheetName val="철거산출근거"/>
      <sheetName val="내역전기"/>
      <sheetName val="101동"/>
      <sheetName val="22전선(P)"/>
      <sheetName val="22전선(L)"/>
      <sheetName val="22전선(R)"/>
      <sheetName val="N賃率-職"/>
      <sheetName val="참고"/>
      <sheetName val="품셈TABLE"/>
      <sheetName val="Macro(차단기)"/>
      <sheetName val="내역서"/>
      <sheetName val="갑지"/>
      <sheetName val="집계표"/>
      <sheetName val="지급자재조서"/>
      <sheetName val="Macro(전선)"/>
      <sheetName val="입찰안"/>
      <sheetName val="자단"/>
      <sheetName val="인공산출"/>
      <sheetName val="천방교접속"/>
      <sheetName val="대포2교접속"/>
      <sheetName val="분전함신설"/>
      <sheetName val="자재단가표"/>
      <sheetName val="48일위"/>
      <sheetName val="48수량"/>
      <sheetName val="22수량"/>
      <sheetName val="49일위"/>
      <sheetName val="22일위"/>
      <sheetName val="49수량"/>
      <sheetName val="내역서적용수량"/>
      <sheetName val="시공자감리자"/>
      <sheetName val="날짜체크"/>
      <sheetName val="총괄표"/>
      <sheetName val="중강당 내역"/>
      <sheetName val="을부담운반비"/>
      <sheetName val="접지1종"/>
      <sheetName val="수량산출"/>
      <sheetName val="총괄"/>
      <sheetName val="2공구수량"/>
      <sheetName val="교각1"/>
      <sheetName val="인부노임"/>
      <sheetName val="1 자원총괄"/>
      <sheetName val="당진1,2호기전선관설치및접지4차공사내역서-을지"/>
      <sheetName val="예산조서"/>
      <sheetName val="약품공급2"/>
      <sheetName val="설계예시"/>
      <sheetName val="재료값"/>
      <sheetName val="형상"/>
      <sheetName val="요율"/>
      <sheetName val="도근좌표"/>
      <sheetName val="전사계"/>
      <sheetName val="중기"/>
      <sheetName val="전선(총)"/>
      <sheetName val="GEN"/>
      <sheetName val="Sheet4"/>
      <sheetName val="자재테이블"/>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단가조사-2"/>
      <sheetName val="말뚝지지력산정"/>
      <sheetName val="3BL공동구 수량"/>
      <sheetName val="공사비예산서"/>
      <sheetName val="공사감독위임장_(2)"/>
      <sheetName val="공사감독위임장_(3)"/>
      <sheetName val="감독각서_(2)"/>
      <sheetName val="감독각서_(3)"/>
      <sheetName val="공사준공여비내역서_(3)"/>
      <sheetName val="사진첩표지_(2)"/>
      <sheetName val="서식_제34호"/>
      <sheetName val="서식_제35호"/>
      <sheetName val="서식_제36호"/>
      <sheetName val="서식_제37호"/>
      <sheetName val="서식_제38호"/>
      <sheetName val="서식_제39호"/>
      <sheetName val="서식_제40호"/>
      <sheetName val="서식_제41호"/>
      <sheetName val="서식_제42호"/>
      <sheetName val="서식_제43호"/>
      <sheetName val="서식_제44호"/>
      <sheetName val="서식_제45호"/>
      <sheetName val="서식_제46호_"/>
      <sheetName val="서식_제47호_"/>
      <sheetName val="서식_제48호_"/>
      <sheetName val="서식_제49호"/>
      <sheetName val="서식_제50호"/>
      <sheetName val="서식_제51호"/>
      <sheetName val="서식_제52호"/>
      <sheetName val="서식_제53호"/>
      <sheetName val="서식_제54호"/>
      <sheetName val="서식_제55호"/>
      <sheetName val="서식_제56호"/>
      <sheetName val="서식_제57호"/>
      <sheetName val="서식_제58호"/>
      <sheetName val="서식_제59호"/>
      <sheetName val="서식_제60호"/>
      <sheetName val="서식_제61호"/>
      <sheetName val="서식_제62호"/>
      <sheetName val="서식_제63호"/>
      <sheetName val="서식_제64호"/>
      <sheetName val="서식_제65호"/>
      <sheetName val="서식_제66호"/>
      <sheetName val="서식_제67호"/>
      <sheetName val="서식_제68호"/>
      <sheetName val="서식_제69호"/>
      <sheetName val="서식_제70호"/>
      <sheetName val="서식_제71호"/>
      <sheetName val="서식_제72호"/>
      <sheetName val="서식_제73호"/>
      <sheetName val="서식_제74호"/>
      <sheetName val="서식_제75호"/>
      <sheetName val="서식_제76호"/>
      <sheetName val="서식_제77호"/>
      <sheetName val="서식_제78호"/>
      <sheetName val="서식_제79호"/>
      <sheetName val="서식_제80호"/>
      <sheetName val="서식_제81호"/>
      <sheetName val="서식_제82호"/>
      <sheetName val="서식_제83호"/>
      <sheetName val="서식_제84호"/>
      <sheetName val="(서식_제85호)"/>
      <sheetName val="(서식_제86호)"/>
      <sheetName val="(서식_제87호)"/>
      <sheetName val="서식_제88호"/>
      <sheetName val="(서식_제89호)"/>
      <sheetName val="서식_제90호"/>
      <sheetName val="서식_제91호"/>
      <sheetName val="서식_제92호"/>
      <sheetName val="서식_제93호"/>
      <sheetName val="서식_제94호"/>
      <sheetName val="서식_제95호"/>
      <sheetName val="서식_제96호"/>
      <sheetName val="서식_제97호"/>
      <sheetName val="서식_제98호"/>
      <sheetName val="서식_제99호"/>
      <sheetName val="서식_제100호"/>
      <sheetName val="서식_제101호"/>
      <sheetName val="서식_제102호"/>
      <sheetName val="서식_제103호"/>
      <sheetName val="서식_제104호"/>
      <sheetName val="서식_제105호"/>
      <sheetName val="서식_제106호"/>
      <sheetName val="서식_제107호"/>
      <sheetName val="서식_제108호"/>
      <sheetName val="서식_제109호"/>
      <sheetName val="서식_제110호"/>
      <sheetName val="서식_제111호"/>
      <sheetName val="서식_제112호"/>
      <sheetName val="서식_제113호"/>
      <sheetName val="서식_제114호"/>
      <sheetName val="서식_제115호"/>
      <sheetName val="서식_제116호"/>
      <sheetName val="서식_제117호"/>
      <sheetName val="서식_제118호"/>
      <sheetName val="서식_제119호"/>
      <sheetName val="서식_제120호"/>
      <sheetName val="서식_제121호"/>
      <sheetName val="서식_제122호"/>
      <sheetName val="제각비_산출_근거"/>
      <sheetName val="서식_제85호"/>
      <sheetName val="서식_제86호"/>
      <sheetName val="서식_제87호"/>
      <sheetName val="서식_제89호"/>
      <sheetName val="도담구내_개소별_명세"/>
      <sheetName val="3_내역서"/>
      <sheetName val="쌍용전철변전소외_9개소_변전설비_보수공사"/>
      <sheetName val="중강당_내역"/>
      <sheetName val="1_자원총괄"/>
      <sheetName val="#REF"/>
      <sheetName val="세부내역"/>
      <sheetName val="계획서"/>
      <sheetName val="총괄내역서"/>
      <sheetName val="항목등록"/>
      <sheetName val="식재"/>
      <sheetName val="시설물"/>
      <sheetName val="식재출력용"/>
      <sheetName val="유지관리"/>
      <sheetName val="단가"/>
      <sheetName val="노무비 근거"/>
      <sheetName val="일위대가"/>
      <sheetName val="단가입력창"/>
      <sheetName val="공종단가표 "/>
      <sheetName val="데이타"/>
      <sheetName val="식재인부"/>
      <sheetName val="전기일위목록"/>
      <sheetName val="단가비교"/>
      <sheetName val="터파기및재료"/>
      <sheetName val="남양내역"/>
      <sheetName val="48일위(기존)"/>
      <sheetName val="COST"/>
      <sheetName val="원가산출근거"/>
      <sheetName val="206 무장,정비 장비용량 산출"/>
      <sheetName val="준검 내역서"/>
      <sheetName val="단가조사-1"/>
      <sheetName val="공정증감대ㅈ표"/>
      <sheetName val="아파트"/>
      <sheetName val="기초자료입력"/>
      <sheetName val="노면표시-조"/>
      <sheetName val="조명일위"/>
      <sheetName val="내역서1"/>
      <sheetName val="집수정토공"/>
      <sheetName val="원가계산서"/>
      <sheetName val="공사개요"/>
      <sheetName val="기초자료"/>
      <sheetName val="공사설계서"/>
      <sheetName val="99년하반기"/>
      <sheetName val="RE9604"/>
      <sheetName val="공기압축기실"/>
      <sheetName val="DATE"/>
      <sheetName val="4.전기"/>
      <sheetName val="단면가정"/>
      <sheetName val="단가일람"/>
      <sheetName val="조경일람"/>
      <sheetName val="참조"/>
      <sheetName val="수 량 명 세 서 - 1"/>
      <sheetName val="단가대비표"/>
      <sheetName val="품셈(기초)"/>
      <sheetName val="설계산출표지"/>
      <sheetName val="제4절-1"/>
      <sheetName val="증감대비"/>
      <sheetName val="공통(20-91)"/>
      <sheetName val="조명시설"/>
      <sheetName val="품셈 "/>
      <sheetName val="현장관리비참조"/>
      <sheetName val="교통대책내역"/>
      <sheetName val="2-2.매출분석"/>
      <sheetName val="표  지"/>
      <sheetName val="49단가"/>
      <sheetName val="제조노임"/>
      <sheetName val=""/>
      <sheetName val="단가산출1"/>
      <sheetName val="별표집계"/>
      <sheetName val="전기내역서(총계)"/>
      <sheetName val="설계서"/>
      <sheetName val="3.전열"/>
      <sheetName val="단가조사"/>
      <sheetName val="수량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refreshError="1"/>
      <sheetData sheetId="454" refreshError="1"/>
      <sheetData sheetId="455" refreshError="1"/>
      <sheetData sheetId="456" refreshError="1"/>
      <sheetData sheetId="457" refreshError="1"/>
      <sheetData sheetId="458"/>
      <sheetData sheetId="459"/>
      <sheetData sheetId="460"/>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 val="표 지"/>
      <sheetName val="계획서"/>
      <sheetName val="설명서"/>
      <sheetName val="예산서"/>
      <sheetName val="공정표"/>
      <sheetName val="설계명세서"/>
      <sheetName val="단위공량산출"/>
      <sheetName val="공량설계표"/>
      <sheetName val="출력창"/>
      <sheetName val="준공정산"/>
      <sheetName val="준공보고"/>
      <sheetName val="산출명세"/>
      <sheetName val="간이공사"/>
      <sheetName val="간이예산"/>
      <sheetName val="간이준공보고"/>
      <sheetName val="일반시방서"/>
      <sheetName val="표준공종"/>
      <sheetName val="특기시방서"/>
      <sheetName val="업무처리전"/>
      <sheetName val="사용방법"/>
      <sheetName val="Module1"/>
      <sheetName val="Module2"/>
      <sheetName val="지급자재조서"/>
      <sheetName val="신설수량"/>
      <sheetName val="공사설계서"/>
      <sheetName val="봉양~조차장간고하개명(신설)"/>
      <sheetName val="공사착공계"/>
      <sheetName val="단가계약 현황"/>
      <sheetName val="내역서"/>
      <sheetName val="평가데이터"/>
      <sheetName val="접지수량"/>
      <sheetName val="품셈(기초)"/>
      <sheetName val="재료비단가"/>
      <sheetName val="노임단가"/>
      <sheetName val="현장관리비"/>
      <sheetName val="실행내역"/>
      <sheetName val="설계명세"/>
      <sheetName val="천방교접속"/>
      <sheetName val="요율"/>
      <sheetName val="전철"/>
      <sheetName val="도담구내 개소별 명세"/>
      <sheetName val="sheet1"/>
      <sheetName val="11.자재단가"/>
      <sheetName val="세금자료"/>
      <sheetName val="도급예산내역서봉투"/>
      <sheetName val="공사원가계산서"/>
      <sheetName val="설계산출표지"/>
      <sheetName val="도급예산내역서총괄표"/>
      <sheetName val="을부담운반비"/>
      <sheetName val="설계산출기초"/>
      <sheetName val="운반비산출"/>
      <sheetName val="노임단가(엔지니어)"/>
      <sheetName val="노임단가(일반)"/>
      <sheetName val="동원인원"/>
      <sheetName val="일위대가"/>
      <sheetName val="공사통보서"/>
      <sheetName val="품셈표"/>
      <sheetName val="설계서"/>
      <sheetName val="노무비"/>
      <sheetName val="자료"/>
      <sheetName val="초"/>
      <sheetName val="공사개별자료입력"/>
      <sheetName val="실행(1)"/>
      <sheetName val="03전반노무비"/>
      <sheetName val="데이터 액세스"/>
      <sheetName val="작업 반복"/>
      <sheetName val="차트 이름표"/>
      <sheetName val="#REF"/>
      <sheetName val="조명일위"/>
      <sheetName val="공사설명"/>
      <sheetName val="경  비 "/>
      <sheetName val="재료비"/>
      <sheetName val="22내역"/>
      <sheetName val="예산조서"/>
      <sheetName val="danga"/>
      <sheetName val="ilch"/>
      <sheetName val="공예을"/>
      <sheetName val="증감대비"/>
      <sheetName val="49"/>
      <sheetName val="조직도"/>
      <sheetName val="사.연간 면적 산출표"/>
      <sheetName val="00상노임"/>
      <sheetName val="시중노임단가"/>
      <sheetName val="설계서(7)"/>
      <sheetName val="공종단가"/>
      <sheetName val="      "/>
      <sheetName val="부총"/>
      <sheetName val="설계변경 내역서"/>
      <sheetName val="공사비예"/>
      <sheetName val="간이설계"/>
      <sheetName val="표준내역"/>
      <sheetName val="노임단가자료"/>
      <sheetName val="3-1-8.노임단가(토목)"/>
      <sheetName val="3-1-6. ELP포설 노무비 산정"/>
      <sheetName val="단가비교"/>
      <sheetName val="말뚝물량"/>
      <sheetName val="자재단가"/>
      <sheetName val="신고조서"/>
      <sheetName val="자재단가비교표"/>
      <sheetName val="예산서(6)"/>
      <sheetName val="수량산출서"/>
      <sheetName val="송전산출"/>
      <sheetName val="자료입력"/>
      <sheetName val="LIST"/>
      <sheetName val="동방설계서"/>
      <sheetName val="산출근거"/>
      <sheetName val="(14)전기품셈정산"/>
      <sheetName val="6.간접공사비 外"/>
      <sheetName val="BUS점검"/>
      <sheetName val="101동"/>
      <sheetName val="05상노임"/>
      <sheetName val="1-11조직표"/>
      <sheetName val="집계표"/>
      <sheetName val="기본사항"/>
      <sheetName val="공사계획서"/>
      <sheetName val="투입내역"/>
      <sheetName val="data"/>
      <sheetName val="기초입력"/>
      <sheetName val="내역서1"/>
      <sheetName val="을02"/>
      <sheetName val="어룡"/>
      <sheetName val="노임단가(직종번호 순)"/>
      <sheetName val="DATA 입력란"/>
      <sheetName val="1. 설계조건 2.단면가정 3. 하중계산"/>
      <sheetName val="전체"/>
      <sheetName val="자재대"/>
      <sheetName val="청천내"/>
      <sheetName val="정보매체A동"/>
      <sheetName val="2000년1차"/>
      <sheetName val="구천"/>
      <sheetName val="단면가정"/>
      <sheetName val="입찰안"/>
      <sheetName val="정부노임단가"/>
      <sheetName val="자재일람"/>
      <sheetName val="전체내역서"/>
      <sheetName val="부하계산서"/>
      <sheetName val="전사계"/>
      <sheetName val="교통대책내역"/>
      <sheetName val="연습"/>
      <sheetName val="중강당 내역"/>
      <sheetName val="총괄표"/>
      <sheetName val="직재"/>
      <sheetName val="공사비정산"/>
      <sheetName val="전기"/>
      <sheetName val="전선(총)"/>
      <sheetName val="목차 "/>
      <sheetName val="산근"/>
      <sheetName val="입력변수"/>
      <sheetName val="설계내역서"/>
      <sheetName val="공정증감대ㅈ표"/>
      <sheetName val="골재산출"/>
      <sheetName val="철거산출근거"/>
      <sheetName val="일위산출근거"/>
      <sheetName val="cost"/>
      <sheetName val="직노"/>
      <sheetName val="기"/>
      <sheetName val="01상노임"/>
      <sheetName val="1.설계조건"/>
      <sheetName val="수주추정"/>
      <sheetName val="MANUFACTORY"/>
      <sheetName val="재료비 산출표"/>
      <sheetName val="설계서1"/>
      <sheetName val="경비일반이윤변경"/>
      <sheetName val="노무변경"/>
      <sheetName val="관접합및부설"/>
      <sheetName val="용역비내역-진짜"/>
      <sheetName val="기초단가"/>
      <sheetName val="단위수량"/>
      <sheetName val="공사비_NDE"/>
      <sheetName val="내역(원안-대안)"/>
      <sheetName val="일위대가표"/>
      <sheetName val="DATE"/>
      <sheetName val="접지1종"/>
      <sheetName val="데이타"/>
      <sheetName val="제비용"/>
      <sheetName val="지입재료비"/>
      <sheetName val="출고재료비"/>
      <sheetName val="setup"/>
      <sheetName val="수로BOX"/>
      <sheetName val="식재인부"/>
      <sheetName val="기준비용"/>
      <sheetName val="기계경비(시간당)"/>
      <sheetName val="램머"/>
      <sheetName val="금액"/>
      <sheetName val="설계계획서"/>
      <sheetName val="Total"/>
      <sheetName val="전기내역서(총계)"/>
      <sheetName val="조명율표"/>
      <sheetName val="산출내역(K2)"/>
      <sheetName val="송전재료비"/>
      <sheetName val="소요자재"/>
      <sheetName val="공사설명서"/>
      <sheetName val="노임"/>
      <sheetName val="가설비산출"/>
      <sheetName val="적요"/>
      <sheetName val="원가계산서 "/>
      <sheetName val="PAC"/>
      <sheetName val="설명"/>
      <sheetName val="철거분"/>
      <sheetName val="경비"/>
      <sheetName val="#3_일위대가목록"/>
      <sheetName val="품셈"/>
      <sheetName val="한강운반비"/>
      <sheetName val="표_지"/>
      <sheetName val="당진1,2호기전선관설치및접지4차공사내역서-을지"/>
      <sheetName val="효성CB 1P기초"/>
      <sheetName val="건축내역"/>
      <sheetName val="중기조종사 단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refreshError="1"/>
      <sheetData sheetId="206" refreshError="1"/>
      <sheetData sheetId="207" refreshError="1"/>
      <sheetData sheetId="208"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직종별노임"/>
      <sheetName val="측량직종별노임"/>
      <sheetName val="Module1"/>
      <sheetName val="Module2"/>
      <sheetName val="공사착공계"/>
      <sheetName val="철거산출근거"/>
      <sheetName val="준공정산"/>
      <sheetName val="접지수량"/>
      <sheetName val="지하"/>
      <sheetName val="천방교접속"/>
      <sheetName val="4.2내역서"/>
      <sheetName val="sheet1"/>
      <sheetName val="단가비교표_공통1"/>
      <sheetName val="봉양~조차장간고하개명(신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8신설수량"/>
      <sheetName val="48신설일위대가"/>
      <sheetName val="48철거수량"/>
      <sheetName val="48철거일위대가"/>
      <sheetName val="49신설수량"/>
      <sheetName val="49신설일위대가"/>
      <sheetName val="49철거수량"/>
      <sheetName val="49철거일위대가"/>
      <sheetName val="총괄"/>
      <sheetName val="원가계산"/>
      <sheetName val="원가(보고서)"/>
      <sheetName val="가설사무소"/>
      <sheetName val="산출경비"/>
      <sheetName val="공사착공계"/>
      <sheetName val="공사직종별노임"/>
      <sheetName val="준공정산"/>
      <sheetName val="철거산출근거"/>
      <sheetName val="접지수량"/>
      <sheetName val="장기재고(2005.03)"/>
      <sheetName val="지하"/>
      <sheetName val="천방교접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신설)"/>
      <sheetName val="1공구총(신설)"/>
      <sheetName val="2공구총(신설)"/>
      <sheetName val="교육설비(2공구)"/>
      <sheetName val="총(신설)(참고)"/>
      <sheetName val="간지-1"/>
      <sheetName val="가"/>
      <sheetName val="가1"/>
      <sheetName val="가1-1"/>
      <sheetName val="가2"/>
      <sheetName val="가2-1"/>
      <sheetName val="가3-1"/>
      <sheetName val="가3-2"/>
      <sheetName val="나"/>
      <sheetName val="나1"/>
      <sheetName val="나1-1"/>
      <sheetName val="다"/>
      <sheetName val="다1"/>
      <sheetName val="다1-1"/>
      <sheetName val="다1-2"/>
      <sheetName val="다1-3"/>
      <sheetName val="다1-4"/>
      <sheetName val="다2"/>
      <sheetName val="다2-1"/>
      <sheetName val="다2-2"/>
      <sheetName val="다2-3"/>
      <sheetName val="다3"/>
      <sheetName val="다3-1"/>
      <sheetName val="다3-2"/>
      <sheetName val="다3-3"/>
      <sheetName val="다4"/>
      <sheetName val="다4-1"/>
      <sheetName val="다4-2"/>
      <sheetName val="다4-3"/>
      <sheetName val="다4-4"/>
      <sheetName val="다5"/>
      <sheetName val="다5-1"/>
      <sheetName val="다5-2"/>
      <sheetName val="다5-3"/>
      <sheetName val="내역"/>
      <sheetName val="직노"/>
      <sheetName val="실행내역"/>
      <sheetName val="공사착공계"/>
      <sheetName val="도담구내 개소별 명세"/>
      <sheetName val="자재단가"/>
      <sheetName val="입상내역"/>
      <sheetName val="4.2내역서"/>
      <sheetName val="노단"/>
      <sheetName val="전철"/>
      <sheetName val="200"/>
      <sheetName val="수량산출서"/>
      <sheetName val="집계"/>
      <sheetName val="철거산출근거"/>
      <sheetName val="GRACE"/>
      <sheetName val="b_balju_cho"/>
      <sheetName val="물가자료"/>
      <sheetName val="#REF"/>
      <sheetName val="봉양~조차장간고하개명(신설)"/>
      <sheetName val="요율"/>
      <sheetName val="집계표"/>
      <sheetName val="일위목록"/>
      <sheetName val="준공정산"/>
      <sheetName val="노임"/>
      <sheetName val="자료"/>
      <sheetName val="내역서"/>
      <sheetName val="정산내역"/>
      <sheetName val="일위산출근거"/>
      <sheetName val="산출"/>
      <sheetName val="자재단가비교표"/>
      <sheetName val="sheet1"/>
      <sheetName val="교각별철근수량집계표"/>
      <sheetName val="재료"/>
      <sheetName val="96정변2"/>
      <sheetName val="어룡"/>
      <sheetName val="단가"/>
      <sheetName val="토공(우물통,기타) "/>
      <sheetName val="조명율표"/>
      <sheetName val="가설공사"/>
      <sheetName val="COST"/>
      <sheetName val="22일위"/>
      <sheetName val="광명7월"/>
      <sheetName val="공사직종별노임"/>
      <sheetName val="단가비교표"/>
      <sheetName val="골재산출"/>
      <sheetName val="7-1노임"/>
      <sheetName val="7-2경비"/>
      <sheetName val="철거수량"/>
      <sheetName val="원가명세"/>
      <sheetName val="기계경비"/>
      <sheetName val="일위"/>
      <sheetName val="총물량표(신설)"/>
      <sheetName val="INPUT"/>
      <sheetName val="수량집계"/>
      <sheetName val="일위대가표"/>
      <sheetName val="고등학교"/>
      <sheetName val="기초일위"/>
      <sheetName val="주소"/>
      <sheetName val="지급자재조서"/>
      <sheetName val="준공조서"/>
      <sheetName val="공사준공계"/>
      <sheetName val="준공검사보고서"/>
      <sheetName val="데이타"/>
      <sheetName val="식재인부"/>
      <sheetName val="총괄표"/>
      <sheetName val="인공산출"/>
      <sheetName val="1.설계설명서"/>
      <sheetName val="신설수량"/>
      <sheetName val="단가비교"/>
      <sheetName val="laroux"/>
      <sheetName val="전기"/>
      <sheetName val="철거분"/>
      <sheetName val="공사설계서"/>
      <sheetName val="접지수량"/>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입력"/>
      <sheetName val="표 지"/>
      <sheetName val="계획서"/>
      <sheetName val="설명서"/>
      <sheetName val="예산서"/>
      <sheetName val="공정표"/>
      <sheetName val="설계명세서"/>
      <sheetName val="공량설계표"/>
      <sheetName val="출력창"/>
      <sheetName val="준공정산"/>
      <sheetName val="준공보고"/>
      <sheetName val="산출명세"/>
      <sheetName val="정산표지"/>
      <sheetName val="취득조서(취득)"/>
      <sheetName val="취득정산"/>
      <sheetName val="배분내역"/>
      <sheetName val="제각표지"/>
      <sheetName val="취득조서(제각)"/>
      <sheetName val="제각정산"/>
      <sheetName val="제각보고(을)"/>
      <sheetName val="간이공사"/>
      <sheetName val="간이예산"/>
      <sheetName val="간이준공보고"/>
      <sheetName val="일반시방서"/>
      <sheetName val="공종단가"/>
      <sheetName val="표준공종"/>
      <sheetName val="특기시방서"/>
      <sheetName val="사용방법"/>
      <sheetName val="Module1"/>
      <sheetName val="공사설계서"/>
      <sheetName val="품셈(기초)"/>
      <sheetName val="총(신설)"/>
      <sheetName val="증감대비"/>
      <sheetName val="총(철거)"/>
      <sheetName val="인공산출"/>
      <sheetName val="접지수량"/>
      <sheetName val="내역서"/>
      <sheetName val="48일위"/>
      <sheetName val="공사착공계"/>
      <sheetName val="자재단가"/>
      <sheetName val="철거분"/>
      <sheetName val="철거수량(무선)"/>
      <sheetName val="공사직종별노임"/>
      <sheetName val="수량산출서"/>
      <sheetName val="일위산출근거"/>
      <sheetName val="노임단가"/>
      <sheetName val="조명율표"/>
      <sheetName val="자료"/>
      <sheetName val="직노"/>
      <sheetName val="2000년 공정표"/>
      <sheetName val="교각별철근수량집계표"/>
      <sheetName val="내역"/>
      <sheetName val="식생블럭단위수량"/>
      <sheetName val="토공 total"/>
      <sheetName val="데리네이타현황"/>
      <sheetName val="총수량집계표"/>
      <sheetName val="공사감독 위임기안"/>
      <sheetName val="재료"/>
      <sheetName val="범용개발순소요비용"/>
      <sheetName val="봉양~조차장간고하개명(신설)"/>
      <sheetName val="수복2K_02"/>
      <sheetName val="콘센트신설"/>
      <sheetName val="골재산출"/>
      <sheetName val="200"/>
      <sheetName val="총물량표"/>
      <sheetName val="도담구내 개소별 명세"/>
      <sheetName val="설계예산서"/>
      <sheetName val="조건표"/>
      <sheetName val="철거산출근거"/>
      <sheetName val="노무비 근거"/>
      <sheetName val="손익분석"/>
      <sheetName val="당초"/>
      <sheetName val="배수공"/>
      <sheetName val="입찰안"/>
      <sheetName val="말뚝물량"/>
      <sheetName val="실행내역"/>
      <sheetName val="총괄표"/>
      <sheetName val="4.2내역서"/>
      <sheetName val="어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sheetName val="총예산"/>
      <sheetName val="연결"/>
      <sheetName val="이설"/>
      <sheetName val="특수"/>
      <sheetName val="총괄자재"/>
      <sheetName val="공무총괄"/>
      <sheetName val="Sheet1"/>
      <sheetName val="일위목차"/>
      <sheetName val="일위"/>
      <sheetName val="기계경비"/>
      <sheetName val="Sheet2"/>
      <sheetName val="산근"/>
      <sheetName val="연결수량조서"/>
      <sheetName val="공사착공계"/>
    </sheetNames>
    <sheetDataSet>
      <sheetData sheetId="0">
        <row r="11">
          <cell r="B11">
            <v>63589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무비"/>
      <sheetName val="총예산"/>
      <sheetName val="연결"/>
      <sheetName val="이설"/>
      <sheetName val="특수"/>
      <sheetName val="총괄자재"/>
      <sheetName val="공무총괄"/>
      <sheetName val="Sheet1"/>
      <sheetName val="일위목차"/>
      <sheetName val="일위"/>
      <sheetName val="2002노임"/>
      <sheetName val="기계경비"/>
      <sheetName val="Sheet2"/>
      <sheetName val="산근"/>
      <sheetName val="연결수량조서"/>
      <sheetName val="단가"/>
    </sheetNames>
    <sheetDataSet>
      <sheetData sheetId="0" refreshError="1">
        <row r="11">
          <cell r="A11" t="str">
            <v>중기조장( 주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간지 (설계서)"/>
      <sheetName val="세부내역서(sap)"/>
      <sheetName val="설계서"/>
      <sheetName val="품신"/>
      <sheetName val="목차"/>
      <sheetName val="간지(설계심사용)"/>
      <sheetName val="1.설계설명서"/>
      <sheetName val="2.공사시방서 "/>
      <sheetName val="3.예정공정표"/>
      <sheetName val="4.설계예산내역서"/>
      <sheetName val="원가계산서"/>
      <sheetName val="제비율"/>
      <sheetName val="5.지급자재조서"/>
      <sheetName val="경비"/>
      <sheetName val="6.일위대가표"/>
      <sheetName val="6.배전설비"/>
      <sheetName val="6.전기실"/>
      <sheetName val="6.동력단로기"/>
      <sheetName val="6.운반비단가"/>
      <sheetName val="6.가설사무소일위대가"/>
      <sheetName val="6.도면전산화"/>
      <sheetName val="7.설계도(별첨)"/>
      <sheetName val="6.C-GIS설치조서"/>
      <sheetName val="7구로"/>
      <sheetName val="4접지단자함(철거)"/>
      <sheetName val="일위대가목록"/>
      <sheetName val="일위대가(1)"/>
      <sheetName val="일위대가(2)"/>
      <sheetName val="일위대가(3)"/>
      <sheetName val="일위대가(4)"/>
      <sheetName val="일위대가(5)"/>
      <sheetName val="일위대가(철거)"/>
      <sheetName val="일위대가(복합)"/>
      <sheetName val="일위대가(경비)"/>
      <sheetName val="자재단가비교표"/>
      <sheetName val="노임단가비교표"/>
      <sheetName val="인공산출서(1)"/>
      <sheetName val="인공산출서(2)"/>
      <sheetName val="인공산출서(3)"/>
      <sheetName val="인공산출서(4)"/>
      <sheetName val="인공산출서(5)"/>
      <sheetName val="인공산출서(철거)"/>
      <sheetName val="인공산출서(복합)"/>
      <sheetName val="인공산출서(경비)"/>
      <sheetName val="철거산출근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B3" t="str">
            <v>호표</v>
          </cell>
        </row>
      </sheetData>
      <sheetData sheetId="27">
        <row r="3">
          <cell r="A3" t="str">
            <v>호표</v>
          </cell>
        </row>
      </sheetData>
      <sheetData sheetId="28">
        <row r="3">
          <cell r="A3" t="str">
            <v>호표</v>
          </cell>
        </row>
      </sheetData>
      <sheetData sheetId="29">
        <row r="3">
          <cell r="A3" t="str">
            <v>호표</v>
          </cell>
        </row>
      </sheetData>
      <sheetData sheetId="30">
        <row r="3">
          <cell r="A3" t="str">
            <v>호표</v>
          </cell>
        </row>
      </sheetData>
      <sheetData sheetId="31">
        <row r="3">
          <cell r="A3" t="str">
            <v>호표</v>
          </cell>
        </row>
      </sheetData>
      <sheetData sheetId="32">
        <row r="3">
          <cell r="B3" t="str">
            <v>적용</v>
          </cell>
        </row>
      </sheetData>
      <sheetData sheetId="33">
        <row r="3">
          <cell r="A3" t="str">
            <v>호표</v>
          </cell>
        </row>
      </sheetData>
      <sheetData sheetId="34">
        <row r="3">
          <cell r="A3" t="str">
            <v>호표</v>
          </cell>
        </row>
      </sheetData>
      <sheetData sheetId="35">
        <row r="3">
          <cell r="C3" t="str">
            <v>CODE</v>
          </cell>
        </row>
      </sheetData>
      <sheetData sheetId="36">
        <row r="4">
          <cell r="A4" t="str">
            <v>M4</v>
          </cell>
        </row>
      </sheetData>
      <sheetData sheetId="37"/>
      <sheetData sheetId="38"/>
      <sheetData sheetId="39"/>
      <sheetData sheetId="40"/>
      <sheetData sheetId="41"/>
      <sheetData sheetId="42"/>
      <sheetData sheetId="43"/>
      <sheetData sheetId="44"/>
      <sheetData sheetId="45"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말뚝지지력산정"/>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1.설계조건"/>
      <sheetName val="대로근거"/>
      <sheetName val="중로근거"/>
      <sheetName val="내역서 "/>
      <sheetName val="단가"/>
      <sheetName val="토목"/>
      <sheetName val="70%"/>
      <sheetName val="입찰안"/>
      <sheetName val="철근단면적"/>
      <sheetName val="하도금액분계"/>
      <sheetName val="견적990322"/>
      <sheetName val="danga"/>
      <sheetName val="ilch"/>
      <sheetName val="참조"/>
      <sheetName val="분석"/>
      <sheetName val="산출근거"/>
      <sheetName val="DATA"/>
      <sheetName val="기둥(원형)"/>
      <sheetName val="플랜트 설치"/>
      <sheetName val="갑지(추정)"/>
      <sheetName val="8.PILE  (돌출)"/>
      <sheetName val="지구단위계획"/>
      <sheetName val="교각1"/>
      <sheetName val="guard(mac)"/>
      <sheetName val="SLAB&quot;1&quot;"/>
      <sheetName val="가도공"/>
      <sheetName val="원형맨홀수량"/>
      <sheetName val="DATE"/>
      <sheetName val="ABUT수량-A1"/>
      <sheetName val="#REF"/>
      <sheetName val="단면가정"/>
      <sheetName val="합계금액"/>
      <sheetName val="sw1"/>
      <sheetName val="대비"/>
      <sheetName val="내역서"/>
      <sheetName val="Y-WORK"/>
      <sheetName val="내역표지"/>
      <sheetName val="구조물철거타공정이월"/>
      <sheetName val="안산기계장치"/>
      <sheetName val="대전21토목내역서"/>
      <sheetName val="총괄표"/>
      <sheetName val="철근량"/>
      <sheetName val="Sheet1 (2)"/>
      <sheetName val="WVAL"/>
      <sheetName val="1"/>
      <sheetName val="ITEM"/>
      <sheetName val="용산1(해보)"/>
      <sheetName val="터파기및재료"/>
      <sheetName val="내역서_"/>
      <sheetName val="CODE"/>
      <sheetName val="몰탈재료산출"/>
      <sheetName val="일위대가(가설)"/>
      <sheetName val="노임단가"/>
      <sheetName val="코드표"/>
      <sheetName val="설계조건"/>
      <sheetName val="9GNG운반"/>
      <sheetName val="Sheet1"/>
      <sheetName val="Macro(전선)"/>
      <sheetName val="1,2,3,4,5단위수량"/>
      <sheetName val="데이타"/>
      <sheetName val="Front"/>
      <sheetName val="wall"/>
      <sheetName val="송라터널총괄"/>
      <sheetName val="INPUT(덕도방향-시점)"/>
      <sheetName val="방음벽기초(H=4m)"/>
      <sheetName val="hvac(제어동)"/>
      <sheetName val="hvac내역서(제어동)"/>
      <sheetName val="COPING"/>
      <sheetName val="input"/>
      <sheetName val="일위대가표"/>
      <sheetName val="금액내역서"/>
      <sheetName val="W3단면"/>
      <sheetName val="일위대가9803"/>
      <sheetName val="우수공"/>
      <sheetName val="본체"/>
      <sheetName val="단위수량"/>
      <sheetName val="자료"/>
      <sheetName val="식생블럭단위수량"/>
      <sheetName val="자재단가"/>
      <sheetName val="TYPE-A"/>
      <sheetName val="1.설계기준"/>
      <sheetName val="설계내역서"/>
      <sheetName val="기기리스트"/>
      <sheetName val="원형1호맨홀토공수량"/>
      <sheetName val="주차구획선수량"/>
      <sheetName val="설계예산"/>
      <sheetName val="Macro1"/>
      <sheetName val="노임이"/>
      <sheetName val="전기"/>
      <sheetName val="업체별기성내역"/>
      <sheetName val="연령현황"/>
      <sheetName val="6PILE  (돌출)"/>
      <sheetName val="기계경비(시간당)"/>
      <sheetName val="램머"/>
      <sheetName val="찍기"/>
      <sheetName val="정부노임단가"/>
      <sheetName val="설명서 "/>
      <sheetName val="가중치"/>
      <sheetName val="견적조건"/>
      <sheetName val="개략"/>
      <sheetName val="2호맨홀공제수량"/>
      <sheetName val="관리,공감"/>
      <sheetName val="물량표S"/>
      <sheetName val="PAINT"/>
      <sheetName val="SUMMARY"/>
      <sheetName val="물량표"/>
      <sheetName val="물량표(신)"/>
      <sheetName val="시설물기초"/>
      <sheetName val="단가산출서1"/>
      <sheetName val="식재총괄"/>
      <sheetName val="을"/>
      <sheetName val="전체"/>
      <sheetName val="보온자재단가표"/>
      <sheetName val="좌측"/>
      <sheetName val="배수통관(좌)"/>
      <sheetName val="전기일위대가"/>
      <sheetName val="일반부표"/>
      <sheetName val="N賃率-職"/>
      <sheetName val="제직재"/>
      <sheetName val="설직재-1"/>
      <sheetName val="제-노임"/>
      <sheetName val="단면 (2)"/>
      <sheetName val="토공(우물통,기타) "/>
      <sheetName val="보차도경계석"/>
      <sheetName val="역T형"/>
      <sheetName val="수량산출"/>
      <sheetName val="수입"/>
      <sheetName val="조경"/>
      <sheetName val="SILICATE"/>
      <sheetName val="TB-내역서"/>
      <sheetName val="노임"/>
      <sheetName val="3.하중산정4.지지력"/>
      <sheetName val="표지 (2)"/>
      <sheetName val="차액보증"/>
      <sheetName val="99노임기준"/>
      <sheetName val="총집계"/>
      <sheetName val="금융비용"/>
      <sheetName val="주경기-오배수"/>
      <sheetName val="토공총괄집계"/>
      <sheetName val="하수급견적대비"/>
      <sheetName val="Total"/>
      <sheetName val="지장물C"/>
      <sheetName val="세목전체"/>
      <sheetName val="20관리비율"/>
      <sheetName val="WORK"/>
      <sheetName val="실행철강하도"/>
      <sheetName val="H-pile(298x299)"/>
      <sheetName val="H-pile(250x250)"/>
      <sheetName val="물가자료"/>
      <sheetName val="개산공사비"/>
      <sheetName val="Sheet2"/>
      <sheetName val="plan&amp;section of foundation"/>
      <sheetName val="pile bearing capa &amp; arrenge"/>
      <sheetName val="design load"/>
      <sheetName val="working load at the btm ft."/>
      <sheetName val="stability check"/>
      <sheetName val="design criteria"/>
      <sheetName val="3BL공동구 수량"/>
      <sheetName val="crude.SLAB RE-bar"/>
      <sheetName val="CRUDE RE-bar"/>
      <sheetName val="TEL"/>
      <sheetName val="뚝토공"/>
      <sheetName val="일위대가(계측기설치)"/>
      <sheetName val="갑지"/>
      <sheetName val="산근(PE,300)"/>
      <sheetName val="특2호하천산근"/>
      <sheetName val="특2호부관하천산근"/>
      <sheetName val=" 냉각수펌프"/>
      <sheetName val="정렬"/>
      <sheetName val="Sheet5"/>
      <sheetName val="신표지1"/>
      <sheetName val="표  지"/>
      <sheetName val="안정계산"/>
      <sheetName val="단면검토"/>
      <sheetName val="신규 수주분(사용자 정의)"/>
      <sheetName val="DATA2000"/>
      <sheetName val="내력서"/>
      <sheetName val="가로등내역서"/>
      <sheetName val="1.우편집중내역서"/>
      <sheetName val="약품공급2"/>
      <sheetName val="2011.(4)"/>
      <sheetName val="COMPARISON TABLE"/>
      <sheetName val="부대공Ⅱ"/>
      <sheetName val="식재일위대가"/>
      <sheetName val="일위대가1"/>
      <sheetName val="Pier 3"/>
      <sheetName val="토공총괄표"/>
      <sheetName val="BID"/>
      <sheetName val="토목품셈"/>
      <sheetName val="마산방향철근집계"/>
      <sheetName val="진주방향"/>
      <sheetName val="마산방향"/>
      <sheetName val="DATA 입력란"/>
      <sheetName val="CPM챠트"/>
      <sheetName val="한강운반비"/>
      <sheetName val="신우"/>
      <sheetName val="내역및총괄"/>
      <sheetName val="토적계산서"/>
      <sheetName val="2.입력sheet"/>
      <sheetName val="M1"/>
      <sheetName val="슬래브"/>
      <sheetName val="직공비"/>
      <sheetName val="(3.품질관리 시험 총괄표)"/>
      <sheetName val="옥룡잡비"/>
      <sheetName val="※참고자료※"/>
      <sheetName val="원하도급내역서(당초)"/>
      <sheetName val="공통가설"/>
      <sheetName val="견적서"/>
      <sheetName val="손익분석"/>
      <sheetName val="일위대가(건축)"/>
      <sheetName val="전력"/>
      <sheetName val="Sheet3"/>
      <sheetName val="음료실행"/>
      <sheetName val="UEC영화관본공사내역"/>
      <sheetName val="대운산출"/>
      <sheetName val="세부내역"/>
      <sheetName val="소방현물"/>
      <sheetName val="교대(A1)"/>
      <sheetName val="내역"/>
      <sheetName val="총괄내역서"/>
      <sheetName val="현장일반사항"/>
      <sheetName val="수량BOQ"/>
      <sheetName val="공사비예산서(토목분)"/>
      <sheetName val="토량1-1"/>
      <sheetName val="도장수량(하1)"/>
      <sheetName val="주형"/>
      <sheetName val="옹벽"/>
      <sheetName val="절취및터파기"/>
      <sheetName val="거래처등록"/>
      <sheetName val="98수문일위"/>
      <sheetName val="BOX전기내역"/>
      <sheetName val="소운반"/>
      <sheetName val="단가(1)"/>
      <sheetName val="원가계산서"/>
      <sheetName val="날개벽수량표"/>
      <sheetName val="덕전리"/>
      <sheetName val="2000용수잠관-수량집계"/>
      <sheetName val="지급자재"/>
      <sheetName val="조작대(1연)"/>
      <sheetName val="산출내역서집계표"/>
      <sheetName val="토목주소"/>
      <sheetName val="프랜트면허"/>
      <sheetName val="별표 "/>
      <sheetName val="조명율표"/>
      <sheetName val="단가조사-2"/>
      <sheetName val="VE절감"/>
      <sheetName val="COL"/>
      <sheetName val="설계변경원가계산총괄표"/>
      <sheetName val="간지9)"/>
      <sheetName val="7.PILE  (돌출)"/>
      <sheetName val="기안"/>
      <sheetName val="2000년1차"/>
      <sheetName val="2.가정단면"/>
      <sheetName val="수량집계표"/>
      <sheetName val="CON포장수량"/>
      <sheetName val="CONUNIT"/>
      <sheetName val="포장공"/>
      <sheetName val="자재목록"/>
      <sheetName val="입력"/>
      <sheetName val="BOX(1.5X1.5)"/>
      <sheetName val="U-TYPE(1)"/>
      <sheetName val="전선 및 전선관"/>
      <sheetName val="관경별우수관집계"/>
      <sheetName val="공량산출서"/>
      <sheetName val="총괄"/>
      <sheetName val="건축공사"/>
      <sheetName val="물가시세표"/>
      <sheetName val="시선유도표지집계표"/>
      <sheetName val="설계명세"/>
      <sheetName val="유림골조"/>
      <sheetName val="증감내역서"/>
      <sheetName val="예산작성기준(전기)"/>
      <sheetName val="지주목시비량산출서"/>
      <sheetName val="일반공사"/>
      <sheetName val="웅진교-S2"/>
      <sheetName val="교각계산"/>
      <sheetName val="견적대비"/>
      <sheetName val="단가조사서"/>
      <sheetName val="목차"/>
      <sheetName val="방음벽기초"/>
      <sheetName val="입찰보고"/>
      <sheetName val="PD-5(직선)"/>
      <sheetName val="맨홀수량"/>
      <sheetName val="통합"/>
      <sheetName val="1.2.1 마루높이결정"/>
      <sheetName val="BOILING검토"/>
      <sheetName val="중기일위대가"/>
      <sheetName val="WEON"/>
      <sheetName val="차선도색현황"/>
      <sheetName val="품셈TABLE"/>
      <sheetName val="식재인부"/>
      <sheetName val="원형측구(B-type)"/>
      <sheetName val="o현장경비"/>
      <sheetName val="토목내역"/>
      <sheetName val="관경"/>
      <sheetName val="시행후면적"/>
      <sheetName val="시가지우회도로공내역서"/>
      <sheetName val="각사별공사비분개 "/>
      <sheetName val="기계경비일람"/>
      <sheetName val="1TL종점(1)"/>
      <sheetName val="도로경계블럭연장조서"/>
      <sheetName val="기계시공"/>
      <sheetName val="설계예산서"/>
      <sheetName val="데리네이타현황"/>
      <sheetName val="바닥판(1)"/>
      <sheetName val="법면"/>
      <sheetName val="부대공"/>
      <sheetName val="구조물공"/>
      <sheetName val="토공"/>
      <sheetName val="배수공1"/>
      <sheetName val="토사(PE)"/>
      <sheetName val="포장복구집계"/>
      <sheetName val="상시"/>
      <sheetName val="DIAPHRAGM"/>
      <sheetName val="단가일람"/>
      <sheetName val="단위량당중기"/>
      <sheetName val="P3"/>
      <sheetName val="기초공"/>
      <sheetName val="단가산출"/>
      <sheetName val="MOTOR"/>
      <sheetName val="1062-X방향 "/>
      <sheetName val="부하계산서"/>
      <sheetName val="XL4Poppy"/>
      <sheetName val="기초일위"/>
      <sheetName val="수목단가"/>
      <sheetName val="시설수량표"/>
      <sheetName val="시설일위"/>
      <sheetName val="식재수량표"/>
      <sheetName val="식재일위"/>
      <sheetName val="재집"/>
      <sheetName val="직재"/>
      <sheetName val="costing_CV"/>
      <sheetName val="ITB COST"/>
      <sheetName val="costing_ESDV"/>
      <sheetName val="costing_Misc"/>
      <sheetName val="costing_MOV"/>
      <sheetName val="costing_Press"/>
      <sheetName val="A-4"/>
      <sheetName val="품의"/>
      <sheetName val="전력구구조물산근"/>
      <sheetName val="통영LNG입찰현황"/>
      <sheetName val="대비표"/>
      <sheetName val="상수도공-간지"/>
      <sheetName val="2공구산출내역"/>
      <sheetName val="소업1교"/>
      <sheetName val="수로단위수량"/>
      <sheetName val="용수량(생활용수)"/>
      <sheetName val="개요"/>
      <sheetName val="산근"/>
      <sheetName val="하중"/>
      <sheetName val="지급자재조서"/>
      <sheetName val="단가(반정1교-원주)"/>
      <sheetName val="Sheet10"/>
      <sheetName val="계단"/>
      <sheetName val="실행대비"/>
      <sheetName val="SLIDES"/>
      <sheetName val="종배수관(신)"/>
      <sheetName val="적용단위길이"/>
      <sheetName val="자료입력"/>
      <sheetName val="종배수관면벽신"/>
      <sheetName val="수량산출근거"/>
      <sheetName val="기둥"/>
      <sheetName val="저판(버림100)"/>
      <sheetName val="계화배수"/>
      <sheetName val="1. 설계조건 2.단면가정 3. 하중계산"/>
      <sheetName val="참조M"/>
      <sheetName val="(A)내역서"/>
      <sheetName val="현황산출서"/>
      <sheetName val="공사내역서(을)실행"/>
      <sheetName val="인명부"/>
      <sheetName val="PAD TR보호대기초"/>
      <sheetName val="가로등기초"/>
      <sheetName val="중기사용료산출근거"/>
      <sheetName val="단가 및 재료비"/>
      <sheetName val="변경후-SHEET"/>
      <sheetName val="단가조사"/>
      <sheetName val="ACUNIT"/>
      <sheetName val="노무비계"/>
      <sheetName val="설계기준"/>
      <sheetName val="집계"/>
      <sheetName val="상승요인분석"/>
      <sheetName val="&lt;목록&gt;"/>
      <sheetName val="woo(mac)"/>
      <sheetName val="수량집계"/>
      <sheetName val="배수내역"/>
      <sheetName val="공내역"/>
      <sheetName val="-몰탈콘크리트"/>
      <sheetName val="기둥(하중)"/>
      <sheetName val="날개벽(시점좌측)"/>
      <sheetName val="갑지1"/>
      <sheetName val="우수관"/>
      <sheetName val="spiral"/>
      <sheetName val="별총"/>
      <sheetName val="Sheet15"/>
      <sheetName val="BID9697"/>
      <sheetName val="횡배수관"/>
      <sheetName val="type-F"/>
      <sheetName val="설정"/>
      <sheetName val="코드"/>
      <sheetName val="유림총괄"/>
      <sheetName val="간선계산"/>
      <sheetName val="공사현황"/>
      <sheetName val="2000년하반기"/>
      <sheetName val="ENE-CAL 1"/>
      <sheetName val="자압"/>
      <sheetName val="Baby일위대가"/>
      <sheetName val="주식"/>
      <sheetName val="기자재비"/>
      <sheetName val="6호기"/>
      <sheetName val="공사내역"/>
      <sheetName val="집계표(육상)"/>
      <sheetName val="조건표"/>
      <sheetName val="수정내역서"/>
      <sheetName val="맨홀평균높이"/>
      <sheetName val="결과조달"/>
      <sheetName val="날개벽"/>
      <sheetName val="예상"/>
      <sheetName val="2002년12월"/>
      <sheetName val="Sheet6"/>
      <sheetName val="1_설계조건"/>
      <sheetName val="plan&amp;section_of_foundation"/>
      <sheetName val="working_load_at_the_btm_ft_"/>
      <sheetName val="stability_check"/>
      <sheetName val="design_criteria"/>
      <sheetName val="design_load"/>
      <sheetName val="주요자재집계표"/>
      <sheetName val="북방3터널"/>
      <sheetName val="터널구조물산근"/>
      <sheetName val="sheeet2"/>
      <sheetName val="단면 _2_"/>
      <sheetName val="설계기준 및 하중계산"/>
      <sheetName val="2000전체분"/>
      <sheetName val="대림경상68억"/>
      <sheetName val="실행"/>
      <sheetName val="예산내역서"/>
      <sheetName val="인천제철"/>
      <sheetName val="배수철근"/>
      <sheetName val="11.자재단가"/>
      <sheetName val="전차선로 물량표"/>
      <sheetName val="기계경비"/>
      <sheetName val="수량산출서 갑지"/>
      <sheetName val="슬래브(유곡)"/>
      <sheetName val="공사비산출내역"/>
      <sheetName val="포장물량집계"/>
      <sheetName val="기계내역"/>
      <sheetName val="GAEYO"/>
      <sheetName val="SUMDO"/>
      <sheetName val="ENDDO"/>
      <sheetName val="PLDB"/>
      <sheetName val="AAA"/>
      <sheetName val="M-HOUR"/>
      <sheetName val="공기"/>
      <sheetName val="원가입력"/>
      <sheetName val="ASP"/>
      <sheetName val="입력시트"/>
      <sheetName val="공종별수량집계"/>
      <sheetName val="은행"/>
      <sheetName val="계산서(곡선부)"/>
      <sheetName val="-치수표(곡선부)"/>
      <sheetName val="역T형(H=6.0) (2)"/>
      <sheetName val="중기집계"/>
      <sheetName val="재료"/>
      <sheetName val="옥내아파트(전기)"/>
      <sheetName val="1호-아(오)0.4"/>
      <sheetName val="결재갑지"/>
      <sheetName val="공정별 수량산출서"/>
      <sheetName val="일반시방서"/>
      <sheetName val="일위대가(조경)"/>
      <sheetName val="공사원가계산서"/>
      <sheetName val="자재 및 폐기물견적(2008)"/>
      <sheetName val="전계가"/>
      <sheetName val="인건비"/>
      <sheetName val="공종집계"/>
      <sheetName val="Sheet16"/>
      <sheetName val="Sheet14"/>
      <sheetName val="부하"/>
      <sheetName val="APT"/>
      <sheetName val="Sheet13"/>
      <sheetName val="최적단면"/>
      <sheetName val="평균터파기"/>
      <sheetName val="Dike for 49T03 &amp; 49T04"/>
      <sheetName val="Dike for 49T02, 05~07, 19 (1)"/>
      <sheetName val="공사비증감"/>
      <sheetName val="건축내역"/>
      <sheetName val="내역서_1"/>
      <sheetName val="단면_(2)"/>
      <sheetName val="8_PILE__(돌출)"/>
      <sheetName val="1_우편집중내역서"/>
      <sheetName val="1_설계기준"/>
      <sheetName val="3BL공동구_수량"/>
      <sheetName val="6PILE__(돌출)"/>
      <sheetName val="Sheet1_(2)"/>
      <sheetName val="신규_수주분(사용자_정의)"/>
      <sheetName val="pile_bearing_capa_&amp;_arrenge"/>
      <sheetName val="설명서_"/>
      <sheetName val="플랜트_설치"/>
      <sheetName val="DATA_입력란"/>
      <sheetName val="3_하중산정4_지지력"/>
      <sheetName val="2_가정단면"/>
      <sheetName val="표__지"/>
      <sheetName val="crude_SLAB_RE-bar"/>
      <sheetName val="CRUDE_RE-bar"/>
      <sheetName val="표지_(2)"/>
      <sheetName val="COMPARISON_TABLE"/>
      <sheetName val="inter"/>
      <sheetName val="석축"/>
      <sheetName val="산근목록"/>
      <sheetName val="주beam"/>
      <sheetName val="일위대가_호표"/>
      <sheetName val="일위대가_호표 (계약)"/>
      <sheetName val="내역서(전기)"/>
      <sheetName val="준검 내역서"/>
      <sheetName val="화단 철거"/>
      <sheetName val="수지예산"/>
      <sheetName val="예정(3)"/>
      <sheetName val="00000"/>
      <sheetName val="포장직선구간"/>
      <sheetName val="예산대비"/>
      <sheetName val="1호맨홀토공"/>
      <sheetName val="CTEMCOST"/>
      <sheetName val="현장관리비"/>
      <sheetName val="0226"/>
      <sheetName val="품셈총괄표"/>
      <sheetName val="FOOTING단면력"/>
      <sheetName val="대정2공구"/>
      <sheetName val="추정공사비_산출내역1.xlsx"/>
      <sheetName val="공구"/>
      <sheetName val="경비_원본"/>
      <sheetName val="3.공통공사대비"/>
      <sheetName val="Model"/>
      <sheetName val="CONSTRUCTION COMPONENT"/>
      <sheetName val="BOX-1515"/>
      <sheetName val="BOX-1510"/>
      <sheetName val="맨홀수량산출"/>
      <sheetName val="맨홀토공수량"/>
      <sheetName val="Macro(차단기)"/>
      <sheetName val="터널조도"/>
      <sheetName val="도급예산내역서봉투"/>
      <sheetName val="도급예산내역서총괄표"/>
      <sheetName val="분전함신설"/>
      <sheetName val="설계산출표지"/>
      <sheetName val="을부담운반비"/>
      <sheetName val="운반비산출"/>
      <sheetName val="접지1종"/>
      <sheetName val="내역(전체)"/>
      <sheetName val="가정급수관"/>
      <sheetName val="배수공"/>
      <sheetName val="국공유지및사유지"/>
      <sheetName val="접속 SLAB,BRACKET 설계"/>
      <sheetName val="M_DB"/>
      <sheetName val="TYPE"/>
      <sheetName val="costing_FE"/>
      <sheetName val="3CHBDC"/>
      <sheetName val="사급자재"/>
      <sheetName val="CAT_5"/>
      <sheetName val="간접비내역-1"/>
      <sheetName val="2. 공원조도"/>
      <sheetName val="견적대비 견적서"/>
      <sheetName val="-배수구조물공토공"/>
      <sheetName val="횡배수관재료-"/>
      <sheetName val="계산서(직선부)"/>
      <sheetName val="단가대비표"/>
      <sheetName val="cable data1"/>
      <sheetName val="총수량집계표"/>
      <sheetName val="관로토공"/>
      <sheetName val="명세서"/>
      <sheetName val="DESCRIPTION"/>
      <sheetName val="측구공"/>
      <sheetName val="중동공구"/>
      <sheetName val="입력값"/>
      <sheetName val="수목표준대가"/>
      <sheetName val="기초(중마오수)"/>
      <sheetName val="간접비계산"/>
      <sheetName val="BOX(1_5X1_5)"/>
      <sheetName val="2_입력sheet"/>
      <sheetName val="자재 집계표"/>
      <sheetName val="음봉방향"/>
      <sheetName val="공통부대비"/>
      <sheetName val="점수계산1-2"/>
      <sheetName val="BOQ"/>
      <sheetName val="재료비"/>
      <sheetName val="TYPE1"/>
      <sheetName val="공사비집계"/>
      <sheetName val="약품설비"/>
      <sheetName val="건축집계"/>
      <sheetName val="세부내역서"/>
      <sheetName val="EQ"/>
      <sheetName val="wk prgs"/>
      <sheetName val="Berm"/>
      <sheetName val="수량3"/>
      <sheetName val="CTG"/>
      <sheetName val="2.2 S-Curve"/>
      <sheetName val="일위대가목차"/>
      <sheetName val="변화치수"/>
      <sheetName val="대포2교접속"/>
      <sheetName val="천방교접속"/>
      <sheetName val="돌담교 상부수량"/>
      <sheetName val="H-PILE수량집계"/>
      <sheetName val="수량-가로등"/>
      <sheetName val="가시설수량"/>
      <sheetName val="우수받이"/>
      <sheetName val="제원및배치"/>
      <sheetName val="돌담교_상부수량"/>
      <sheetName val="해평견적"/>
      <sheetName val="CON기초"/>
      <sheetName val="역T형교대(말뚝기초)"/>
      <sheetName val="SAP_INPUT"/>
      <sheetName val="1단계"/>
      <sheetName val="테이블"/>
      <sheetName val="건축"/>
      <sheetName val="8.석축단위(H=1.5M)"/>
      <sheetName val="원가계산"/>
      <sheetName val="장비집계"/>
      <sheetName val="자재집계표"/>
      <sheetName val="구천"/>
      <sheetName val="경산"/>
      <sheetName val="평가데이터"/>
      <sheetName val="청천내"/>
      <sheetName val="일위"/>
      <sheetName val="산출금액내역"/>
      <sheetName val="현장예산"/>
      <sheetName val="예총"/>
      <sheetName val="요율"/>
      <sheetName val="조경내역서"/>
      <sheetName val="안정검토"/>
      <sheetName val="단면설계"/>
      <sheetName val="공사기본내용입력"/>
      <sheetName val="동원인원"/>
      <sheetName val="2공구하도급내역서"/>
      <sheetName val="TOTAL_BOQ"/>
      <sheetName val="범례표"/>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원본(갑지)"/>
      <sheetName val="단열-자재"/>
      <sheetName val="공제수량총집계표"/>
      <sheetName val="임금단가"/>
      <sheetName val="총투입계"/>
      <sheetName val="대창(함평)"/>
      <sheetName val="대창(장성)"/>
      <sheetName val="대창(함평)-창열"/>
      <sheetName val="원가"/>
      <sheetName val="연습"/>
      <sheetName val="설계서을"/>
      <sheetName val="견적"/>
      <sheetName val="이토변실(A3-LINE)"/>
      <sheetName val="골재산출"/>
      <sheetName val="바닥판"/>
      <sheetName val="입력DATA"/>
      <sheetName val="흥양2교토공집계표"/>
      <sheetName val="종배수관"/>
      <sheetName val="밸브설치"/>
      <sheetName val="J直材4"/>
      <sheetName val="전체내역서"/>
      <sheetName val="6공구(당초)"/>
      <sheetName val="우수"/>
      <sheetName val="구조물공위치조서"/>
      <sheetName val="IMPEADENCE MAP 취수장"/>
      <sheetName val="I.설계조건"/>
      <sheetName val="아스콘단위"/>
      <sheetName val="배수개거"/>
      <sheetName val="EP0618"/>
      <sheetName val="물가시세"/>
      <sheetName val="중기비"/>
      <sheetName val="수량"/>
      <sheetName val="업무"/>
      <sheetName val="수문보고"/>
      <sheetName val="COPING-1"/>
      <sheetName val="역T형교대-2수량"/>
      <sheetName val="1-1"/>
      <sheetName val="집수정"/>
      <sheetName val="농로수량집계"/>
      <sheetName val="농로토공집계"/>
      <sheetName val="현금및현금등가물1"/>
      <sheetName val="지장물총괄표"/>
      <sheetName val="수량명세서"/>
      <sheetName val="설계개요"/>
      <sheetName val="대우단가(풍산)"/>
      <sheetName val="(3_품질관리_시험_총괄표)"/>
      <sheetName val="별표_"/>
      <sheetName val="토공(우물통,기타)_"/>
      <sheetName val="7_PILE__(돌출)"/>
      <sheetName val="부속동"/>
      <sheetName val="CABLE SIZE-3"/>
      <sheetName val="대치판정"/>
      <sheetName val="소비자가"/>
      <sheetName val="단지조성공(가포)"/>
      <sheetName val="예가표"/>
      <sheetName val="깨기"/>
      <sheetName val="기본DATA"/>
      <sheetName val="빌딩 안내"/>
      <sheetName val="현장별계약현황('98.10.31)"/>
      <sheetName val="S0"/>
      <sheetName val="단면__2_"/>
      <sheetName val="Dike_for_49T03_&amp;_49T04"/>
      <sheetName val="Dike_for_49T02,_05~07,_19_(1)"/>
      <sheetName val="11_자재단가"/>
      <sheetName val="1_2_1_마루높이결정"/>
      <sheetName val="종단계산"/>
      <sheetName val="목표세부명세"/>
      <sheetName val="장비사양"/>
      <sheetName val="빙장비사양"/>
      <sheetName val="Tables"/>
      <sheetName val="영동(D)"/>
      <sheetName val="배수내역 (2)"/>
      <sheetName val="CAL"/>
      <sheetName val="공동구수량"/>
      <sheetName val="차수공개요"/>
      <sheetName val="96정변2"/>
      <sheetName val="당초"/>
      <sheetName val="BOX수량"/>
      <sheetName val="PIPING"/>
      <sheetName val="#3_일위대가목록"/>
      <sheetName val="#2_일위대가목록"/>
      <sheetName val="기초단가"/>
      <sheetName val="중기손료"/>
      <sheetName val="공사개요"/>
      <sheetName val="설계예시"/>
      <sheetName val="설계명세서"/>
      <sheetName val="입력자료"/>
      <sheetName val="내역서1999.8최종"/>
      <sheetName val="내역서 제출"/>
      <sheetName val="FILE1"/>
      <sheetName val="견적단가"/>
      <sheetName val="CON'C"/>
      <sheetName val="철거산출근거"/>
      <sheetName val="I一般比"/>
      <sheetName val="건축명"/>
      <sheetName val="기계명"/>
      <sheetName val="전기명"/>
      <sheetName val="토목명"/>
      <sheetName val="내역1"/>
      <sheetName val="단중표"/>
      <sheetName val="구체"/>
      <sheetName val="좌측날개벽"/>
      <sheetName val="우측날개벽"/>
      <sheetName val="setup"/>
      <sheetName val="12호기내역서(건축분)"/>
      <sheetName val="환경기계공정표 (3)"/>
      <sheetName val="시설물단가표"/>
      <sheetName val="노무비단가표"/>
      <sheetName val="기초자료입력"/>
      <sheetName val="파형강관집계"/>
      <sheetName val="설비"/>
      <sheetName val="품셈"/>
      <sheetName val="인부임"/>
      <sheetName val="원가+내역"/>
      <sheetName val="가압장(토목)"/>
      <sheetName val="배관배선 단가조사"/>
      <sheetName val="일위대가집계"/>
      <sheetName val="선정요령"/>
      <sheetName val="입력란"/>
      <sheetName val="97노임단가"/>
      <sheetName val="본선차로수량집계표"/>
      <sheetName val="SANBAISU"/>
      <sheetName val="96보완계획7.12"/>
      <sheetName val="중기사용료"/>
      <sheetName val="2002하반기노임기준"/>
      <sheetName val="9.정착구 보강"/>
      <sheetName val="단가 (2)"/>
      <sheetName val="심사공종"/>
      <sheetName val="절대삭제금지"/>
      <sheetName val="시운전연료"/>
      <sheetName val="b_balju"/>
      <sheetName val="수량증감표"/>
      <sheetName val="터파기운반비산출"/>
      <sheetName val="산적토운반비산출"/>
      <sheetName val="적용단가"/>
      <sheetName val="비교1"/>
      <sheetName val="Sheet4"/>
      <sheetName val="구의33고"/>
      <sheetName val="연장및면적(좌측)"/>
      <sheetName val="구조물터파기수량집계"/>
      <sheetName val="배수공 시멘트 및 골재량 산출"/>
      <sheetName val="공량(1월22일)"/>
      <sheetName val="측구터파기공수량집계"/>
      <sheetName val="빗물받이(910-510-410)"/>
      <sheetName val="우수맨홀공제단위수량"/>
      <sheetName val="일반수량"/>
      <sheetName val="총집계표"/>
      <sheetName val="slurrywall설계가"/>
      <sheetName val="1차 내역서"/>
      <sheetName val="할증"/>
      <sheetName val="실행내역서"/>
      <sheetName val="확약서"/>
      <sheetName val="SORCE1"/>
      <sheetName val="물가대비표"/>
      <sheetName val="Sheet2 (2)"/>
      <sheetName val="변경비교-을"/>
      <sheetName val="건축내역서 (경제상무실)"/>
      <sheetName val="마산월령동골조물량변경"/>
      <sheetName val="수산(당)"/>
      <sheetName val="을지"/>
      <sheetName val="화설내"/>
      <sheetName val="기초코드"/>
      <sheetName val="본사공가현황"/>
      <sheetName val="토목검측서"/>
      <sheetName val="초기화면"/>
      <sheetName val="관급자재"/>
      <sheetName val="9811"/>
      <sheetName val="위치조서"/>
      <sheetName val="SG"/>
      <sheetName val="신호등일위대가"/>
      <sheetName val="흄관기초"/>
      <sheetName val="내역서단가산출용"/>
      <sheetName val="하조서"/>
      <sheetName val="현장경상비"/>
      <sheetName val="database"/>
      <sheetName val="15"/>
      <sheetName val="준공평가"/>
      <sheetName val="98NS-N"/>
      <sheetName val="200"/>
      <sheetName val="몰탈"/>
      <sheetName val="집수정(600-700)"/>
      <sheetName val="부대내역"/>
      <sheetName val="내역서01"/>
      <sheetName val="1.수인터널"/>
      <sheetName val="오수주요자재"/>
      <sheetName val="조건"/>
      <sheetName val="T13(P68~72,78)"/>
      <sheetName val="MAT"/>
      <sheetName val="연도별cash"/>
      <sheetName val="공통가설공사"/>
      <sheetName val="항목등록"/>
      <sheetName val="102역사"/>
      <sheetName val="신고조서"/>
      <sheetName val="공사비총괄표"/>
      <sheetName val="101동"/>
      <sheetName val="기초자료"/>
      <sheetName val="총괄내역"/>
      <sheetName val="97년 추정"/>
      <sheetName val="추가예산"/>
      <sheetName val="월말"/>
      <sheetName val="간접1"/>
      <sheetName val="직접공사비"/>
      <sheetName val="0506생활권구적"/>
      <sheetName val="공정코드"/>
      <sheetName val="우수내용"/>
      <sheetName val="내역_ver1.0"/>
      <sheetName val="산출내역서"/>
      <sheetName val="기성내역"/>
      <sheetName val="99총공사내역서"/>
      <sheetName val="차수"/>
      <sheetName val="노무비"/>
      <sheetName val="단양 00 아파트-세부내역"/>
      <sheetName val="일위대가목록"/>
      <sheetName val="적용토목"/>
      <sheetName val="재료집계표"/>
      <sheetName val="신천3호용수로"/>
      <sheetName val="각종양식"/>
      <sheetName val="암거단위"/>
      <sheetName val="오동"/>
      <sheetName val="대조"/>
      <sheetName val="나한"/>
      <sheetName val="단가표"/>
      <sheetName val="RAMP 단면(R2)"/>
      <sheetName val="업무분장"/>
      <sheetName val="토목내역서 (도급단가)"/>
      <sheetName val="예산M11A"/>
      <sheetName val="목차 "/>
      <sheetName val="중기"/>
      <sheetName val="NYS"/>
      <sheetName val="도로경계단위"/>
      <sheetName val="4.2유효폭의 계산"/>
      <sheetName val="시중노임단가"/>
      <sheetName val="발주내역"/>
      <sheetName val="세골재  T2 변경 현황"/>
      <sheetName val="0.단가"/>
      <sheetName val="토공 total"/>
      <sheetName val="PSCbeam설계"/>
      <sheetName val="내역서중"/>
      <sheetName val="접지수량"/>
      <sheetName val="공사착공계"/>
      <sheetName val="EQT-ESTN"/>
      <sheetName val="직노"/>
      <sheetName val="실행내역"/>
      <sheetName val="양식3"/>
      <sheetName val="세부내역서(전기)"/>
      <sheetName val="3련 BOX"/>
      <sheetName val="CC16-내역서"/>
      <sheetName val="이토변실"/>
      <sheetName val="단위단가"/>
      <sheetName val="건축공사실행"/>
      <sheetName val="식재가격"/>
      <sheetName val="일위목록"/>
      <sheetName val="조명일위"/>
      <sheetName val="기본1"/>
      <sheetName val="수정일위대가"/>
      <sheetName val="MAIN_TABLE"/>
      <sheetName val="자재단가비교표"/>
      <sheetName val="4. 주형설계"/>
      <sheetName val="1,2공구원가계산서"/>
      <sheetName val="1공구산출내역서"/>
      <sheetName val="수량집"/>
      <sheetName val="골조"/>
      <sheetName val="2.단면가정"/>
      <sheetName val="수우미양가(Vlookup)"/>
      <sheetName val="집계표(OPTION)"/>
      <sheetName val="지중자재단가"/>
      <sheetName val="계수시트"/>
      <sheetName val="입력변수"/>
      <sheetName val="개인"/>
      <sheetName val="인수공규격"/>
      <sheetName val="노무비 근거"/>
      <sheetName val="MAIN"/>
      <sheetName val="지장물_data"/>
      <sheetName val="ATM기초철가"/>
      <sheetName val="CIVIL4"/>
      <sheetName val=" 총괄표"/>
      <sheetName val="내역서적용수량"/>
      <sheetName val="수안보-MBR1"/>
      <sheetName val="도수로수량산출"/>
      <sheetName val="단가비교표_공통1"/>
      <sheetName val="제경비"/>
      <sheetName val="Customer Databas"/>
      <sheetName val="대부예산서"/>
      <sheetName val="표준차도부연장집계-ASP"/>
      <sheetName val="종배수관면벽구"/>
      <sheetName val="종배수관위치조서"/>
      <sheetName val="1련박스"/>
      <sheetName val="조경일람"/>
      <sheetName val="일위(수원)"/>
      <sheetName val="바닥판의 설계"/>
      <sheetName val="전체제잡비"/>
      <sheetName val="미드수량"/>
      <sheetName val="보도단위"/>
      <sheetName val="배수장토목공사비"/>
      <sheetName val="건축-물가변동"/>
      <sheetName val="도"/>
      <sheetName val="항목"/>
      <sheetName val="DNW"/>
      <sheetName val="pvc연결관"/>
      <sheetName val="BSD (2)"/>
      <sheetName val="AC포장수량"/>
      <sheetName val="tggwan(mac)"/>
      <sheetName val="일반수량총괄집계"/>
      <sheetName val="계약ITEM"/>
      <sheetName val="Chiet tinh dz35"/>
      <sheetName val="RFP002"/>
      <sheetName val="01"/>
      <sheetName val="Rooms"/>
      <sheetName val="TABLE DB"/>
      <sheetName val="쌍용 data base"/>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TONGKE-HT"/>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FAB별"/>
      <sheetName val="Thuc thanh"/>
      <sheetName val="264"/>
      <sheetName val="DB"/>
      <sheetName val="물류최종8월7"/>
      <sheetName val="Quantity"/>
      <sheetName val="침하계"/>
      <sheetName val="6PILE__(돌출)1"/>
      <sheetName val="1_설계조건1"/>
      <sheetName val="2_2_S-Curve"/>
      <sheetName val="3BL공동구_수량1"/>
      <sheetName val="Pier_3"/>
      <sheetName val="돌담교_상부수량1"/>
      <sheetName val="8_석축단위(H=1_5M)"/>
      <sheetName val="준검_내역서"/>
      <sheetName val="3_공통공사대비"/>
      <sheetName val="방배동내역_(총괄)"/>
      <sheetName val="PAD_TR보호대기초"/>
      <sheetName val="DI-ESTI"/>
      <sheetName val="일위대가표(유단가)"/>
      <sheetName val="Civil. Sub-Station 1"/>
      <sheetName val="Coax Designer"/>
      <sheetName val="tong du toan"/>
      <sheetName val="DAF-2"/>
      <sheetName val="TOSHIBA-Structure"/>
      <sheetName val="MAIN GATE HOUSE"/>
      <sheetName val="수리결과"/>
      <sheetName val="Rebar"/>
      <sheetName val="Bảng mã VT"/>
      <sheetName val="편입용지조서"/>
      <sheetName val="LKVL-CK-HT-GD1"/>
      <sheetName val="N10(미지급) "/>
      <sheetName val="(평균)"/>
      <sheetName val="단면A-A(TR)"/>
      <sheetName val="단위중량"/>
      <sheetName val="특수선일위대가"/>
      <sheetName val="개방1"/>
      <sheetName val="포장재료집계표"/>
      <sheetName val="중간간지 (2)"/>
      <sheetName val="경비"/>
      <sheetName val="간접경상비"/>
      <sheetName val="정읍농소"/>
      <sheetName val="설직재_1"/>
      <sheetName val="목록"/>
      <sheetName val="5지구단위"/>
      <sheetName val="노임단가기준"/>
      <sheetName val="암거공"/>
      <sheetName val="변실"/>
      <sheetName val="이음부"/>
      <sheetName val="성곽내역서"/>
      <sheetName val="주소록2000(전화번호부)"/>
      <sheetName val="6.단면검토"/>
      <sheetName val="2.단면가정 "/>
      <sheetName val="Multi-dims"/>
      <sheetName val="단면치수"/>
      <sheetName val="배수관산출"/>
      <sheetName val="하중계산"/>
      <sheetName val="암거 제원표"/>
      <sheetName val="BG"/>
      <sheetName val="실행내역서 "/>
      <sheetName val="접속도로"/>
      <sheetName val="제수"/>
      <sheetName val="경영상태"/>
      <sheetName val="252K444"/>
      <sheetName val="Macro(전동기)"/>
      <sheetName val="사각맨홀"/>
      <sheetName val="汇总表"/>
      <sheetName val="수로교총재료집계"/>
      <sheetName val="지하시설물작성"/>
      <sheetName val="자재단가대비표"/>
      <sheetName val="내역서_2"/>
      <sheetName val="8_PILE__(돌출)1"/>
      <sheetName val="플랜트_설치1"/>
      <sheetName val="1_설계기준1"/>
      <sheetName val="DATA_입력란1"/>
      <sheetName val="3_하중산정4_지지력1"/>
      <sheetName val="표지_(2)1"/>
      <sheetName val="plan&amp;section_of_foundation1"/>
      <sheetName val="pile_bearing_capa_&amp;_arrenge1"/>
      <sheetName val="design_load1"/>
      <sheetName val="working_load_at_the_btm_ft_1"/>
      <sheetName val="stability_check1"/>
      <sheetName val="design_criteria1"/>
      <sheetName val="신규_수주분(사용자_정의)1"/>
      <sheetName val="Sheet1_(2)1"/>
      <sheetName val="설명서_1"/>
      <sheetName val="2_가정단면1"/>
      <sheetName val="단면_(2)1"/>
      <sheetName val="7_PILE__(돌출)1"/>
      <sheetName val="crude_SLAB_RE-bar1"/>
      <sheetName val="CRUDE_RE-bar1"/>
      <sheetName val="COMPARISON_TABLE1"/>
      <sheetName val="2_입력sheet1"/>
      <sheetName val="(3_품질관리_시험_총괄표)1"/>
      <sheetName val="별표_1"/>
      <sheetName val="토공(우물통,기타)_1"/>
      <sheetName val="표__지1"/>
      <sheetName val="1_우편집중내역서1"/>
      <sheetName val="BOX(1_5X1_5)1"/>
      <sheetName val="전선_및_전선관"/>
      <sheetName val="ENE-CAL_1"/>
      <sheetName val="ITB_COST"/>
      <sheetName val="_냉각수펌프"/>
      <sheetName val="2011_(4)"/>
      <sheetName val="설계기준_및_하중계산"/>
      <sheetName val="1062-X방향_"/>
      <sheetName val="역T형(H=6_0)_(2)"/>
      <sheetName val="각사별공사비분개_"/>
      <sheetName val="1__설계조건_2_단면가정_3__하중계산"/>
      <sheetName val="전차선로_물량표"/>
      <sheetName val="단가_및_재료비"/>
      <sheetName val="추정공사비_산출내역1_xlsx"/>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Contents"/>
      <sheetName val="dnc4"/>
      <sheetName val="7월천안현장 집계표"/>
      <sheetName val="장비.자재"/>
      <sheetName val="장비명세서"/>
      <sheetName val=" 노무집계"/>
      <sheetName val="일용노무비"/>
      <sheetName val="PAINT (2)"/>
      <sheetName val="직접인건비"/>
      <sheetName val="수량산출서"/>
      <sheetName val="단위수량산출"/>
      <sheetName val="D-철근총괄"/>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BOX"/>
      <sheetName val="상세"/>
      <sheetName val="단가산출총괄표"/>
      <sheetName val="우각부보강"/>
      <sheetName val="1.폐기물집계표"/>
      <sheetName val="STRA2"/>
      <sheetName val="Bìa"/>
      <sheetName val="Bảng KLHT"/>
      <sheetName val="RC WORK"/>
      <sheetName val="6PILE__(돌출)2"/>
      <sheetName val="1_설계조건2"/>
      <sheetName val="돌담교_상부수량2"/>
      <sheetName val="8_석축단위(H=1_5M)1"/>
      <sheetName val="3BL공동구_수량2"/>
      <sheetName val="준검_내역서1"/>
      <sheetName val="3_공통공사대비1"/>
      <sheetName val="방배동내역_(총괄)1"/>
      <sheetName val="1_2_1_마루높이결정1"/>
      <sheetName val="Pier_31"/>
      <sheetName val="2_2_S-Curve1"/>
      <sheetName val="PAD_TR보호대기초1"/>
      <sheetName val="Chiet_tinh_dz35"/>
      <sheetName val="TABLE_DB"/>
      <sheetName val="쌍용_data_base"/>
      <sheetName val="code_HTT_Thap"/>
      <sheetName val="dongia_(2)"/>
      <sheetName val="RAB_AR&amp;STR"/>
      <sheetName val="Civil__Sub-Station_1"/>
      <sheetName val="실행내역서_"/>
      <sheetName val="Thuc_thanh"/>
      <sheetName val="D&amp;W_def_"/>
      <sheetName val="4-Lane_bridge"/>
      <sheetName val="PKKK"/>
      <sheetName val="Kính"/>
      <sheetName val="Bảng Phân Tích Chi Phí"/>
      <sheetName val="화산경계"/>
      <sheetName val="차선도색수량집계"/>
      <sheetName val="EQUIP-H"/>
      <sheetName val="가감수량"/>
      <sheetName val="MTP"/>
      <sheetName val="Gia VL,NC,M"/>
      <sheetName val="Phan chung"/>
      <sheetName val="Names"/>
      <sheetName val="Tom tat gia du thau"/>
      <sheetName val="1_MV"/>
      <sheetName val="MTC"/>
      <sheetName val="Tien do TV"/>
      <sheetName val="Ts"/>
      <sheetName val="QD957"/>
      <sheetName val="Config"/>
      <sheetName val="CP Du phong"/>
      <sheetName val="THCP Lap dat"/>
      <sheetName val="THCP xay dung"/>
      <sheetName val="Tong hop kinh phi"/>
      <sheetName val="Earthwork"/>
      <sheetName val="CFS3"/>
      <sheetName val="SITE-E"/>
      <sheetName val="내역서(토목)"/>
      <sheetName val="배수공BOQ"/>
      <sheetName val="BLOCK(1)"/>
      <sheetName val="공사계약현황"/>
      <sheetName val="S.중기사용료"/>
      <sheetName val="계획집계"/>
      <sheetName val="1.일반수량산출근거"/>
      <sheetName val="지장물조서"/>
      <sheetName val="설계"/>
      <sheetName val="예산서"/>
      <sheetName val="대전노은1차_조적_집계표"/>
      <sheetName val="Bao cao hao hut VT-TR"/>
      <sheetName val="125x125"/>
      <sheetName val="tifico"/>
      <sheetName val="Du toan"/>
      <sheetName val="Items"/>
      <sheetName val="Detail"/>
      <sheetName val="¥ "/>
      <sheetName val="KLall"/>
      <sheetName val="DTTC CHI TIET"/>
      <sheetName val="SP10"/>
      <sheetName val="BechLab"/>
      <sheetName val="Rates"/>
      <sheetName val="당진1,2호기전선관설치및접지4차공사내역서-을지"/>
      <sheetName val="실행(ALT1)"/>
      <sheetName val="금액"/>
      <sheetName val="조직"/>
      <sheetName val="Currency Rate"/>
      <sheetName val="MTO REV.2(ARMOR)"/>
      <sheetName val="TEN CONG TRINH"/>
      <sheetName val="VXXXXXX"/>
      <sheetName val="파일의이용"/>
      <sheetName val="이름정의"/>
      <sheetName val="교대철근집계"/>
      <sheetName val="계양가시설"/>
      <sheetName val="일위단위"/>
      <sheetName val="고유코드_설계"/>
      <sheetName val="PROJECT BRIEF(EX.NEW)"/>
      <sheetName val="Site Expenses"/>
      <sheetName val="실행견적"/>
      <sheetName val="현장관리비참조"/>
      <sheetName val="다곡2교"/>
      <sheetName val="s"/>
      <sheetName val="용역비내역-진짜"/>
      <sheetName val="1000 DB구축 부표"/>
      <sheetName val="환율CHANGE"/>
      <sheetName val="EACT10"/>
      <sheetName val="현금흐름"/>
      <sheetName val="상 부"/>
      <sheetName val="9-1차이내역"/>
      <sheetName val="내역갑지"/>
      <sheetName val="D+W"/>
      <sheetName val="INFOR-ST"/>
      <sheetName val="kpxlc"/>
      <sheetName val="kpxld"/>
      <sheetName val="VTu"/>
      <sheetName val="D_MUC"/>
      <sheetName val="Unit price"/>
      <sheetName val="p"/>
      <sheetName val="Define finishing"/>
      <sheetName val="SEX"/>
      <sheetName val="BIDDING-SUM"/>
      <sheetName val="PTĐG"/>
      <sheetName val="RATE"/>
      <sheetName val="MA"/>
      <sheetName val="Tiến độ  Rev1 (phói hợp)"/>
      <sheetName val="Level 2"/>
      <sheetName val="VT190111"/>
      <sheetName val="TH-XL"/>
      <sheetName val="PNT-QUOT-#3"/>
      <sheetName val="Keothep"/>
      <sheetName val="Re-bar"/>
      <sheetName val="HS"/>
      <sheetName val="Cst Pkg-Eden"/>
      <sheetName val="Chi tiết cấu tạo giá (2)"/>
      <sheetName val="SUMMARY-HT Thô"/>
      <sheetName val="02.PHAT SINH TANG"/>
      <sheetName val="DT"/>
      <sheetName val="TONG HOP XIN GIA"/>
      <sheetName val="Bảng_mã_VT"/>
      <sheetName val="tong_du_toan"/>
      <sheetName val="Cover"/>
      <sheetName val="Sheet"/>
      <sheetName val="DANHMUC"/>
      <sheetName val="電気設備表"/>
      <sheetName val="1.R18 BF"/>
      <sheetName val="A"/>
      <sheetName val="G"/>
      <sheetName val="F-B"/>
      <sheetName val="H-J"/>
      <sheetName val="6.External works-R18"/>
      <sheetName val="May"/>
      <sheetName val="Profile"/>
      <sheetName val="bill 3 - D Wall"/>
      <sheetName val="KHOI LUONG15-4"/>
      <sheetName val="NC"/>
      <sheetName val="Tro giup"/>
      <sheetName val="Villa A"/>
      <sheetName val="Div26 - Elect"/>
      <sheetName val="CPTNo"/>
      <sheetName val="COAT&amp;WRAP-QIOT-#3"/>
      <sheetName val="Parem"/>
      <sheetName val="Ref"/>
      <sheetName val="VO"/>
      <sheetName val="Xuly Data"/>
      <sheetName val="CSVC LD"/>
      <sheetName val="Ten_NVKD"/>
      <sheetName val="Setting"/>
      <sheetName val="dtct cong"/>
      <sheetName val="Buy vs. Lease Car"/>
      <sheetName val="BQ"/>
      <sheetName val="Costmaster"/>
      <sheetName val="Cash Flow bulanan"/>
      <sheetName val="Isolasi Luar Dalam"/>
      <sheetName val="Isolasi Luar"/>
      <sheetName val="8521"/>
      <sheetName val="Y_WORK"/>
      <sheetName val="運転条件一覧"/>
      <sheetName val="Project Brief"/>
      <sheetName val="AILC004"/>
      <sheetName val="수문일1"/>
      <sheetName val="공문"/>
      <sheetName val="97 사업추정(WEKI)"/>
      <sheetName val="재료집계(분수관)"/>
      <sheetName val="4)유동표"/>
      <sheetName val="현황"/>
      <sheetName val="부재치수입력"/>
      <sheetName val="N10(미지급)_"/>
      <sheetName val="N10(미지급)_1"/>
      <sheetName val="기준Data"/>
      <sheetName val="의왕F사"/>
      <sheetName val="가공사"/>
      <sheetName val="참조영역"/>
      <sheetName val="신구계정대사표"/>
      <sheetName val="CALCULATION"/>
      <sheetName val="static.cal"/>
      <sheetName val="Total Progress (2)"/>
      <sheetName val="입찰견적보고서"/>
      <sheetName val="DI_전처리 단가집(GP1 실적가)"/>
      <sheetName val="XXXXXX"/>
      <sheetName val="조도"/>
      <sheetName val="동력"/>
      <sheetName val="변압기"/>
      <sheetName val="발전기"/>
      <sheetName val="간선"/>
      <sheetName val="도체종-상수표"/>
      <sheetName val="Sheet8"/>
      <sheetName val="Sheet9"/>
      <sheetName val="Sheet11"/>
      <sheetName val="Sheet12"/>
      <sheetName val="전기자료"/>
      <sheetName val="DUT-BAT1"/>
      <sheetName val="GEN"/>
      <sheetName val="합천내역"/>
      <sheetName val="단가산출서"/>
      <sheetName val="배수관접합및부설  "/>
      <sheetName val="b_balju_cho"/>
      <sheetName val="깨기수량집계"/>
      <sheetName val="计算稿"/>
      <sheetName val="노동부"/>
      <sheetName val="구성비"/>
      <sheetName val="Financial impact"/>
      <sheetName val="Sch7a (토요일)"/>
      <sheetName val="총괄설계내역서"/>
      <sheetName val="판"/>
      <sheetName val="CAUDIT"/>
      <sheetName val="본장"/>
      <sheetName val="산거각호표"/>
      <sheetName val="Hydrant"/>
      <sheetName val="건설성적"/>
      <sheetName val="대전(세창동)"/>
      <sheetName val="공사비 증감 내역서"/>
      <sheetName val="기본"/>
      <sheetName val="수주추정"/>
      <sheetName val="흙쌓기도수로설치현황"/>
      <sheetName val="시점교대"/>
      <sheetName val="소보"/>
      <sheetName val="포장면적집계"/>
      <sheetName val="수로BOX"/>
      <sheetName val="신규보류입력"/>
      <sheetName val="POL6차-PIPING"/>
      <sheetName val="토공개요C"/>
      <sheetName val="정공공사"/>
      <sheetName val="안전장치"/>
      <sheetName val="예산명세서"/>
      <sheetName val="Macro2"/>
      <sheetName val="년도별노임표"/>
      <sheetName val="중기목록표"/>
      <sheetName val="건축계약내역"/>
      <sheetName val="대전가오_견출_집계표"/>
      <sheetName val="공사"/>
      <sheetName val="도로"/>
      <sheetName val="노무비단가"/>
      <sheetName val="관급자재대"/>
      <sheetName val="2.토목공사"/>
      <sheetName val="노임,재료비"/>
      <sheetName val="골조시행"/>
      <sheetName val="건물철거"/>
      <sheetName val="기타배수구조물깨기-단위수량"/>
      <sheetName val="초"/>
      <sheetName val="관경별내역서"/>
      <sheetName val="원가&amp;하도급원가"/>
      <sheetName val="설계설명서"/>
      <sheetName val="개별직종노임단가(2003.9)"/>
      <sheetName val="청주(철골발주의뢰서)"/>
      <sheetName val="2-1. 경관조명 내역총괄표"/>
      <sheetName val="각형맨홀"/>
      <sheetName val="pier-1"/>
      <sheetName val="건축내역서"/>
      <sheetName val="설비내역서"/>
      <sheetName val="전기내역서"/>
      <sheetName val="II손익관리"/>
      <sheetName val="기본단가표"/>
      <sheetName val="노임단가 (2)"/>
      <sheetName val="적용기준"/>
      <sheetName val="내역을"/>
      <sheetName val="AS포장복구 "/>
      <sheetName val="문산방향-교대(A2)"/>
      <sheetName val="건축일위"/>
      <sheetName val="그라우팅일위"/>
      <sheetName val="설계변경총괄표(계산식)"/>
      <sheetName val="운임료"/>
      <sheetName val="작업입력"/>
      <sheetName val="2003상반기노임기준"/>
      <sheetName val="날개벽(TYPE2)"/>
      <sheetName val="보도교산출근거"/>
      <sheetName val="토공개요"/>
      <sheetName val="토공(1)"/>
      <sheetName val="공종별자재"/>
      <sheetName val="준공조서"/>
      <sheetName val="공사준공계"/>
      <sheetName val="준공검사보고서"/>
      <sheetName val="투찰"/>
      <sheetName val="L_RPTB02_01"/>
      <sheetName val="A2"/>
      <sheetName val=" 상부공통집계(총괄)"/>
      <sheetName val="방수"/>
      <sheetName val="포장자재집계표"/>
      <sheetName val="EQUIP LIST"/>
      <sheetName val="기본일위"/>
      <sheetName val="중기단가LIST"/>
      <sheetName val="산출기준"/>
      <sheetName val="개별직종노임"/>
      <sheetName val="엔지니어링노임"/>
      <sheetName val="2"/>
      <sheetName val="터파기단면도(보도)"/>
      <sheetName val="격점수량"/>
      <sheetName val="기존건물 깨기원단위"/>
      <sheetName val="시장성초안camera"/>
      <sheetName val="장비종합부표"/>
      <sheetName val="집계표_식재"/>
      <sheetName val="부표"/>
      <sheetName val="기본데이타입력"/>
      <sheetName val="단가산출2"/>
      <sheetName val="HVAC"/>
      <sheetName val="대공종"/>
      <sheetName val="실행내역(10.13)"/>
      <sheetName val="도급"/>
      <sheetName val="1구간FRP수량산출"/>
      <sheetName val="JUCKEYK"/>
      <sheetName val="노.표-조"/>
      <sheetName val="단관데이터"/>
      <sheetName val="이형관데이터"/>
      <sheetName val="가설공사비"/>
      <sheetName val="도로구조공사비"/>
      <sheetName val="도로토공공사비"/>
      <sheetName val="여수토공사비"/>
      <sheetName val="철거현황"/>
      <sheetName val="준공정산"/>
      <sheetName val="2000노임기준"/>
      <sheetName val="노무자도장2"/>
      <sheetName val="목포방향"/>
      <sheetName val="식재"/>
      <sheetName val="시설물"/>
      <sheetName val="식재출력용"/>
      <sheetName val="유지관리"/>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토목공사일반"/>
      <sheetName val="unitpric"/>
      <sheetName val="noyim"/>
      <sheetName val="99노임단가"/>
      <sheetName val="준비공"/>
      <sheetName val="목교수량산출"/>
      <sheetName val="물가단가"/>
      <sheetName val="제표일위대가"/>
      <sheetName val="208-238"/>
      <sheetName val="철근량 산정"/>
      <sheetName val="구분표"/>
      <sheetName val="개거산출내역"/>
      <sheetName val="연동내역"/>
      <sheetName val="슬래브 -연속(3경간)"/>
      <sheetName val="고창방향"/>
      <sheetName val="토공분배표"/>
      <sheetName val="산출3-동력"/>
      <sheetName val="산출4-전등"/>
      <sheetName val="종배수단위_CON기초"/>
      <sheetName val="터널굴착단산"/>
      <sheetName val="총 원가계산"/>
      <sheetName val="위생"/>
      <sheetName val="산출2-전력"/>
      <sheetName val="산출9-TRAY"/>
      <sheetName val="DATE2001"/>
      <sheetName val="사  업  비  수  지  예  산  서"/>
      <sheetName val="배수공수집"/>
      <sheetName val="참여현황 (직원)"/>
      <sheetName val="종형증설공"/>
      <sheetName val="시노501"/>
      <sheetName val="D"/>
      <sheetName val="일위대가_가설_"/>
      <sheetName val="공사설명서"/>
      <sheetName val="PI"/>
      <sheetName val="간접"/>
      <sheetName val="원가계산하도"/>
      <sheetName val="설내역서 "/>
      <sheetName val="현장소운반"/>
      <sheetName val="관구보호몰탈"/>
      <sheetName val="청 구"/>
      <sheetName val="설계산출기초"/>
      <sheetName val="전기단가조사서"/>
      <sheetName val="토목(용인)"/>
      <sheetName val="도기류"/>
      <sheetName val="남양내역"/>
      <sheetName val="원가서"/>
      <sheetName val="출장내역"/>
      <sheetName val="연결임시"/>
      <sheetName val="11.1 단면hwp"/>
      <sheetName val="흙막이 개산견적"/>
      <sheetName val="GI-LIST"/>
      <sheetName val="음성방향"/>
      <sheetName val="산출기준자료"/>
      <sheetName val="구역화물"/>
      <sheetName val="단위목록"/>
      <sheetName val="직접경비"/>
      <sheetName val="평내중"/>
      <sheetName val="차선도색-연장,수량(1)"/>
      <sheetName val="하도급 검토"/>
      <sheetName val="3.하중계산"/>
      <sheetName val="내역(신례)"/>
      <sheetName val="호프"/>
      <sheetName val="재료비단가"/>
      <sheetName val="탄성1"/>
      <sheetName val="산수배수"/>
      <sheetName val="(당평)자재"/>
      <sheetName val="당초명세(평)"/>
      <sheetName val="A-8 PD(도로중앙)"/>
      <sheetName val="보도포장연장조서-표준차도부"/>
      <sheetName val="표준차도부연장조서-ASP"/>
      <sheetName val="감액총괄표"/>
      <sheetName val="설계가"/>
      <sheetName val="단가조정표"/>
      <sheetName val="배수공 주요자재 집계표"/>
      <sheetName val="실행간접비용"/>
      <sheetName val="옹벽공 수량집계표"/>
      <sheetName val="순공사비"/>
      <sheetName val="앵커구조계산"/>
      <sheetName val="관접합및부설"/>
      <sheetName val="사통"/>
      <sheetName val="내역_FILE"/>
      <sheetName val="계림(함평)"/>
      <sheetName val="계림(장성)"/>
      <sheetName val="인원투입"/>
      <sheetName val="포장공자재집계표"/>
      <sheetName val="슬래브수량"/>
      <sheetName val="일위대가(1)"/>
      <sheetName val="구조물공집계"/>
      <sheetName val="상행-교대(A1-A2)"/>
      <sheetName val="부표총괄"/>
      <sheetName val="VII-2현장경비"/>
      <sheetName val="Ⅴ-2.공종별내역"/>
      <sheetName val="출력X"/>
      <sheetName val="내역서 (2)"/>
      <sheetName val="06 일위대가목록"/>
      <sheetName val="옹벽수량집계"/>
      <sheetName val="4.내진설계"/>
      <sheetName val=" ｹ-ﾌﾞﾙ"/>
      <sheetName val="공사비"/>
      <sheetName val="연도손익"/>
      <sheetName val="회수금"/>
      <sheetName val="대체용지"/>
      <sheetName val="건자이자"/>
      <sheetName val="내부매출원가"/>
      <sheetName val="지구 리스트"/>
      <sheetName val="용지비"/>
      <sheetName val="총괄서"/>
      <sheetName val="용역단가"/>
      <sheetName val="효성CB 1P기초"/>
      <sheetName val="조견표"/>
      <sheetName val="공용(현대건설공구)"/>
      <sheetName val="현대건설공구(UNIT)"/>
      <sheetName val="상호참고자료"/>
      <sheetName val="발주처자료입력"/>
      <sheetName val="회사기본자료"/>
      <sheetName val="하자보증자료"/>
      <sheetName val="기술자관련자료"/>
      <sheetName val="시점경사로"/>
      <sheetName val="9_정착구_보강"/>
      <sheetName val="단가_(2)"/>
      <sheetName val="1차_내역서"/>
      <sheetName val="배관배선_단가조사"/>
      <sheetName val="환경기계공정표_(3)"/>
      <sheetName val="BSD_(2)"/>
      <sheetName val="배수공_시멘트_및_골재량_산출"/>
      <sheetName val="96보완계획7_12"/>
      <sheetName val="사__업__비__수__지__예__산__서"/>
      <sheetName val="1차"/>
      <sheetName val="1.CB"/>
      <sheetName val="변수"/>
      <sheetName val="교사기준면적(중)"/>
      <sheetName val="반포2차"/>
      <sheetName val="첨"/>
      <sheetName val="낙석방지수량"/>
      <sheetName val="1차설계변경내역"/>
      <sheetName val="시화점실행"/>
      <sheetName val="전 기"/>
      <sheetName val="설계내역"/>
      <sheetName val="해외(원화)"/>
      <sheetName val="토목공사"/>
      <sheetName val="포장공수량집계표"/>
      <sheetName val="사유서제출현황-2"/>
      <sheetName val="콘크리트타설집계표"/>
      <sheetName val="제경비율"/>
      <sheetName val="공사명입력"/>
      <sheetName val="근로자자료입력"/>
      <sheetName val="참고자료"/>
      <sheetName val="단"/>
      <sheetName val="원유_BANK"/>
      <sheetName val="공사분석"/>
      <sheetName val="GR"/>
      <sheetName val="폐기물"/>
      <sheetName val="공사품의서"/>
      <sheetName val="45,46"/>
      <sheetName val="부대tu"/>
      <sheetName val="HRSG SMALL07220"/>
      <sheetName val="수질정화시설"/>
      <sheetName val="ELECTRIC"/>
      <sheetName val="자재"/>
      <sheetName val="공비현2"/>
      <sheetName val="도급내역"/>
      <sheetName val="물집"/>
      <sheetName val="도급금액"/>
      <sheetName val="재노경"/>
      <sheetName val="집수A"/>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중요"/>
      <sheetName val="총내역서"/>
      <sheetName val="수량산출서-2"/>
      <sheetName val="인부노임"/>
      <sheetName val="4.2.1 마루높이 검토"/>
      <sheetName val="List"/>
      <sheetName val="단가산출서(기계)"/>
      <sheetName val="배관단가조사서"/>
      <sheetName val="참고사항"/>
      <sheetName val="설계명세서(종합)"/>
      <sheetName val="소요자재"/>
      <sheetName val="노무산출서"/>
      <sheetName val="특별교실"/>
      <sheetName val="낙찰표"/>
      <sheetName val="단 box"/>
      <sheetName val="기계"/>
      <sheetName val="sub"/>
      <sheetName val="내역전기"/>
      <sheetName val="중강당 내역"/>
      <sheetName val="단가조건(02년)"/>
      <sheetName val="05-원가계산"/>
      <sheetName val="골재집계"/>
      <sheetName val="-레미콘집계"/>
      <sheetName val="자갈,시멘트,모래산출"/>
      <sheetName val="-철근집계"/>
      <sheetName val="포장재료(1)"/>
      <sheetName val="-흄관집계"/>
      <sheetName val="안전시설"/>
      <sheetName val="세금자료"/>
      <sheetName val="가열로SW"/>
      <sheetName val="청_구"/>
      <sheetName val="1_수인터널"/>
      <sheetName val="상_부"/>
      <sheetName val="공사비_증감_내역서"/>
      <sheetName val="Sheet2_(2)"/>
      <sheetName val="Customer_Databas"/>
      <sheetName val="PROJECT_BRIEF(EX_NEW)"/>
      <sheetName val="Site_Expenses"/>
      <sheetName val="기존포장깨기"/>
      <sheetName val="석축헐기"/>
      <sheetName val="sst,stl창호"/>
      <sheetName val="ETC"/>
      <sheetName val="A4"/>
      <sheetName val="연속벽현황"/>
      <sheetName val="산근(1)"/>
      <sheetName val="2_단면가정"/>
      <sheetName val="맨홀수량산출(A-LINE)"/>
      <sheetName val="03전반노무비"/>
      <sheetName val="08-공사비총괄표"/>
      <sheetName val="01-적용기준"/>
      <sheetName val="지장물 철거 물량 산출서"/>
      <sheetName val="민감도"/>
      <sheetName val="달서천-대비"/>
      <sheetName val="소방"/>
      <sheetName val="공통비(전체)"/>
      <sheetName val="노면및방향"/>
      <sheetName val="A4288"/>
      <sheetName val="포장공수량집계"/>
      <sheetName val="일위_파일"/>
      <sheetName val="P4-C"/>
      <sheetName val="J형측구단위수량"/>
      <sheetName val="설-원가"/>
      <sheetName val="일위대가-1"/>
      <sheetName val="협력업체"/>
      <sheetName val="지급(1)"/>
      <sheetName val="산출내역(K2)"/>
      <sheetName val="이음개소"/>
      <sheetName val="견적대비표"/>
      <sheetName val="기계경비및산출근거서"/>
      <sheetName val="집행안"/>
      <sheetName val="7-2"/>
      <sheetName val="중기손료집계(1209)"/>
      <sheetName val="가계부"/>
      <sheetName val="제품목록"/>
      <sheetName val="매입매출관리"/>
      <sheetName val="골막이(야매)"/>
      <sheetName val="ⴭⴭⴭⴭⴭ"/>
      <sheetName val="말뚝기초(안정검토)-외측"/>
      <sheetName val="기흥하도용"/>
      <sheetName val="가격조사서"/>
      <sheetName val="암거"/>
      <sheetName val="총괄-1"/>
      <sheetName val="암거 제원표-1단계"/>
      <sheetName val="분뇨"/>
      <sheetName val="C.배수관공"/>
      <sheetName val="상-교대(A1-A2)"/>
      <sheetName val="집기손료"/>
      <sheetName val="WING3"/>
      <sheetName val="수요개발과판매량"/>
      <sheetName val="지질조사"/>
      <sheetName val="소도3교"/>
      <sheetName val="2.건축"/>
      <sheetName val="연돌일위집계"/>
      <sheetName val="여과지동"/>
      <sheetName val="교량"/>
      <sheetName val="제잡비"/>
      <sheetName val="문학간접"/>
      <sheetName val="보증수수료산출"/>
      <sheetName val="건축기계설비표선정수장"/>
      <sheetName val="지점별강우량"/>
      <sheetName val="절대지우지말것"/>
      <sheetName val="표 지"/>
      <sheetName val="인사자료총집계"/>
      <sheetName val="내역서(우)"/>
      <sheetName val="일반수량총괄집계표"/>
      <sheetName val="화재 탐지 설비"/>
      <sheetName val="폐기물집계표"/>
      <sheetName val="조은나오스빌"/>
      <sheetName val="콘크리트측구연장"/>
      <sheetName val="남양시작동자105노65기1.3화1.2"/>
      <sheetName val="工程量计算书"/>
      <sheetName val="카니발(자105노60)"/>
      <sheetName val="TRE TABLE"/>
      <sheetName val="IW-LIST"/>
      <sheetName val="2000_x0000__x0000__x0005__x0000_"/>
      <sheetName val="Cover (x)"/>
      <sheetName val="SORT"/>
      <sheetName val="Cor Apt"/>
      <sheetName val="DTCT"/>
      <sheetName val="2.1 受電設備棟"/>
      <sheetName val="2.2 受・防火水槽"/>
      <sheetName val="2.3 排水処理設備棟"/>
      <sheetName val="2.4 倉庫棟"/>
      <sheetName val="2.5 守衛棟"/>
      <sheetName val="daf-3(OK)"/>
      <sheetName val="daf-7(OK)"/>
      <sheetName val="Cash Flow"/>
      <sheetName val="Yield"/>
      <sheetName val="CPBTXM-THUONG"/>
      <sheetName val="Xunit (단위환산)"/>
      <sheetName val="고객사 관리 코드"/>
      <sheetName val="연부97-1"/>
      <sheetName val="울산자동제어"/>
      <sheetName val="Xunit_(단위환산)"/>
      <sheetName val="고객사_관리_코드"/>
      <sheetName val="인상효1"/>
      <sheetName val="HE SO DIEU CHINH"/>
      <sheetName val="VCV-BE-TONG"/>
      <sheetName val="6PILE__(돌출)3"/>
      <sheetName val="내역서_3"/>
      <sheetName val="1_설계조건3"/>
      <sheetName val="2_2_S-Curve2"/>
      <sheetName val="RAB_AR&amp;STR1"/>
      <sheetName val="8_PILE__(돌출)2"/>
      <sheetName val="Chiet_tinh_dz351"/>
      <sheetName val="TABLE_DB1"/>
      <sheetName val="쌍용_data_base1"/>
      <sheetName val="플랜트_설치2"/>
      <sheetName val="단면_(2)2"/>
      <sheetName val="code_HTT_Thap1"/>
      <sheetName val="4-Lane_bridge1"/>
      <sheetName val="dongia_(2)1"/>
      <sheetName val="t-h_HA_THE"/>
      <sheetName val="THPDMoi__(2)"/>
      <sheetName val="DON_GIA"/>
      <sheetName val="CHITIET_VL-NC-TT_-1p"/>
      <sheetName val="TONG_HOP_VL-NC_TT"/>
      <sheetName val="TH_XL"/>
      <sheetName val="CHITIET_VL-NC-TT-3p"/>
      <sheetName val="KPVC-BD_"/>
      <sheetName val="CHITIET_VL-NC"/>
      <sheetName val="B3A_-_TOWER_A"/>
      <sheetName val="D&amp;W_def_1"/>
      <sheetName val="돌담교_상부수량3"/>
      <sheetName val="8_석축단위(H=1_5M)2"/>
      <sheetName val="3BL공동구_수량3"/>
      <sheetName val="준검_내역서2"/>
      <sheetName val="3_공통공사대비2"/>
      <sheetName val="방배동내역_(총괄)2"/>
      <sheetName val="설명서_2"/>
      <sheetName val="COMPARISON_TABLE2"/>
      <sheetName val="crude_SLAB_RE-bar2"/>
      <sheetName val="CRUDE_RE-bar2"/>
      <sheetName val="1_설계기준2"/>
      <sheetName val="신규_수주분(사용자_정의)2"/>
      <sheetName val="1_2_1_마루높이결정2"/>
      <sheetName val="3_하중산정4_지지력2"/>
      <sheetName val="표지_(2)2"/>
      <sheetName val="2_입력sheet2"/>
      <sheetName val="DATA_입력란2"/>
      <sheetName val="1_우편집중내역서2"/>
      <sheetName val="Pier_32"/>
      <sheetName val="2_가정단면2"/>
      <sheetName val="7_PILE__(돌출)2"/>
      <sheetName val="plan&amp;section_of_foundation2"/>
      <sheetName val="pile_bearing_capa_&amp;_arrenge2"/>
      <sheetName val="design_load2"/>
      <sheetName val="working_load_at_the_btm_ft_2"/>
      <sheetName val="stability_check2"/>
      <sheetName val="design_criteria2"/>
      <sheetName val="Thuc_thanh1"/>
      <sheetName val="(3_품질관리_시험_총괄표)2"/>
      <sheetName val="PAD_TR보호대기초2"/>
      <sheetName val="Civil__Sub-Station_11"/>
      <sheetName val="Coax_Designer"/>
      <sheetName val="MAIN_GATE_HOUSE"/>
      <sheetName val="Gia_VL,NC,M"/>
      <sheetName val="Phan_chung"/>
      <sheetName val="Tom_tat_gia_du_thau"/>
      <sheetName val="Bảng_Phân_Tích_Chi_Phí"/>
      <sheetName val="실행내역서_1"/>
      <sheetName val="Tien_do_TV"/>
      <sheetName val="CP_Du_phong"/>
      <sheetName val="THCP_Lap_dat"/>
      <sheetName val="THCP_xay_dung"/>
      <sheetName val="Tong_hop_kinh_phi"/>
      <sheetName val="Bảng_KLHT"/>
      <sheetName val="RC_WORK"/>
      <sheetName val="배수내역_(2)"/>
      <sheetName val="Bao_cao_hao_hut_VT-TR"/>
      <sheetName val="¥_"/>
      <sheetName val="DTTC_CHI_TIET"/>
      <sheetName val="Du_toan"/>
      <sheetName val="MTO_REV_2(ARMOR)"/>
      <sheetName val="TEN_CONG_TRINH"/>
      <sheetName val="건축내역서_(경제상무실)"/>
      <sheetName val="내역서1999_8최종"/>
      <sheetName val="1000_DB구축_부표"/>
      <sheetName val="Cash_Flow_bulanan"/>
      <sheetName val="Currency_Rate"/>
      <sheetName val="배수관공"/>
      <sheetName val="INTRO.(X)"/>
      <sheetName val="수량이동"/>
      <sheetName val="설산1.나"/>
      <sheetName val="본사S"/>
      <sheetName val="허용전류"/>
      <sheetName val="정화조"/>
      <sheetName val="FAB"/>
      <sheetName val="Data&amp;Result"/>
      <sheetName val="동원(3)"/>
      <sheetName val="P.M 별"/>
      <sheetName val="IMPEADENCE H_x0000_Ԁ_x0000_怀ȅ㨍"/>
      <sheetName val="IMPEADENCE é_x0000_Ԁ_x0000__x0000_ᛅ_xde17_"/>
      <sheetName val="TOWER 12TON"/>
      <sheetName val="JIB CRANE,HOIST"/>
      <sheetName val="TOWER 10TON"/>
      <sheetName val="백암비스타내역"/>
      <sheetName val="MU"/>
      <sheetName val="tra VL"/>
      <sheetName val="8.3해석단면 선정"/>
      <sheetName val="관보호공단위수량"/>
      <sheetName val="관경결정"/>
      <sheetName val="KLDT DIEN"/>
      <sheetName val="PTVT DIEN"/>
      <sheetName val="t-h_HA_THE1"/>
      <sheetName val="THPDMoi__(2)1"/>
      <sheetName val="DON_GIA1"/>
      <sheetName val="CHITIET_VL-NC-TT_-1p1"/>
      <sheetName val="TONG_HOP_VL-NC_TT1"/>
      <sheetName val="TH_XL1"/>
      <sheetName val="CHITIET_VL-NC-TT-3p1"/>
      <sheetName val="KPVC-BD_1"/>
      <sheetName val="CHITIET_VL-NC1"/>
      <sheetName val="B3A_-_TOWER_A1"/>
      <sheetName val="Coax_Designer1"/>
      <sheetName val="MAIN_GATE_HOUSE1"/>
      <sheetName val="Bảng_Phân_Tích_Chi_Phí1"/>
      <sheetName val="tong_du_toan1"/>
      <sheetName val="Gia_VL,NC,M1"/>
      <sheetName val="Phan_chung1"/>
      <sheetName val="Tom_tat_gia_du_thau1"/>
      <sheetName val="Tien_do_TV1"/>
      <sheetName val="CP_Du_phong1"/>
      <sheetName val="THCP_Lap_dat1"/>
      <sheetName val="THCP_xay_dung1"/>
      <sheetName val="Tong_hop_kinh_phi1"/>
      <sheetName val="Bảng_mã_VT1"/>
      <sheetName val="Bao_cao_hao_hut_VT-TR1"/>
      <sheetName val="Lookups"/>
      <sheetName val="Add cost08"/>
      <sheetName val="SumBricks08"/>
      <sheetName val="SCOPE OF WORK"/>
      <sheetName val="Gia"/>
      <sheetName val="PH 5"/>
      <sheetName val="Dầm -4.7m"/>
      <sheetName val="Phu cap"/>
      <sheetName val="CE(E)"/>
      <sheetName val="CE(M)"/>
      <sheetName val="Project Data"/>
      <sheetName val="수정시산표"/>
      <sheetName val="FD"/>
      <sheetName val="GI"/>
      <sheetName val="EE (3)"/>
      <sheetName val="PAVEMENT"/>
      <sheetName val="TRAFFIC"/>
      <sheetName val="NOTE"/>
      <sheetName val="Cấu tạo giá"/>
      <sheetName val="KUNGDEVI"/>
      <sheetName val="마감사양"/>
      <sheetName val="DFA"/>
      <sheetName val="StaffList-OLD"/>
      <sheetName val="Budget Code"/>
      <sheetName val="TinhGiaNC"/>
      <sheetName val="Thiet Bi"/>
      <sheetName val="VCBo"/>
      <sheetName val="Phan tich"/>
      <sheetName val="TH Vat tu"/>
      <sheetName val="TH Kinh phi"/>
      <sheetName val="BocXep"/>
      <sheetName val="TinhGiaMTC"/>
      <sheetName val="TH MTC"/>
      <sheetName val="TH N.Cong"/>
      <sheetName val="Bang KL"/>
      <sheetName val="VCThuy"/>
      <sheetName val="Cover page"/>
      <sheetName val="Inputs_Sens"/>
      <sheetName val="IS_Sum_CM"/>
      <sheetName val="Daf 1"/>
      <sheetName val="조도계산서 (도서)"/>
      <sheetName val="laroux"/>
      <sheetName val="H-P규격"/>
      <sheetName val="S-P규격"/>
      <sheetName val="H-P＋토류판 수량산출"/>
      <sheetName val="S-P수량산출"/>
      <sheetName val="H-P수량집계"/>
      <sheetName val="총괄H-P수량집계 "/>
      <sheetName val="S-P수량집계"/>
      <sheetName val="총괄S-P수량집계"/>
      <sheetName val="평균h"/>
      <sheetName val="지반개량"/>
      <sheetName val="공조"/>
      <sheetName val="PROCURE"/>
      <sheetName val="삼홍테크"/>
      <sheetName val="Bang gia"/>
      <sheetName val="HRG BHN"/>
      <sheetName val="조선용암면"/>
      <sheetName val="KINH PHI TONG HOP"/>
      <sheetName val="Dinh muc CP KTCB khac"/>
      <sheetName val="TEN HANG MUC "/>
      <sheetName val="Cash2"/>
      <sheetName val="BAOCHE A"/>
      <sheetName val="Takeoff"/>
      <sheetName val="2BOX본체"/>
      <sheetName val="Alat"/>
      <sheetName val="Analisa Gabungan"/>
      <sheetName val="bar"/>
      <sheetName val="table1"/>
      <sheetName val="SGC RATE"/>
      <sheetName val="負荷集計（断熱不燃）"/>
      <sheetName val="Đơn Giá "/>
      <sheetName val="Para"/>
      <sheetName val="Duc_bk"/>
      <sheetName val="전체 내역서(통합)"/>
      <sheetName val="노무DB"/>
      <sheetName val="SLAB"/>
      <sheetName val="작성"/>
      <sheetName val="안정성검토"/>
      <sheetName val="HSA"/>
      <sheetName val="2. 2공구"/>
      <sheetName val="도장수량"/>
      <sheetName val="공사원가"/>
      <sheetName val="당초토량산출서"/>
      <sheetName val="변경토량산출서"/>
      <sheetName val="봉양~조차장간고하개명(신설)"/>
      <sheetName val="견적및기타"/>
      <sheetName val="단가산출목록"/>
      <sheetName val="Item-DATA"/>
      <sheetName val="NSA fr Revit"/>
      <sheetName val="PTdam"/>
      <sheetName val="INDEX"/>
      <sheetName val="Matls"/>
      <sheetName val="Labor"/>
      <sheetName val="DTICH_OLD"/>
      <sheetName val="07.HT PODIUM"/>
      <sheetName val="04.KC HAM"/>
      <sheetName val="05.KC THAN_OK"/>
      <sheetName val="08.HT CANHO_OK"/>
      <sheetName val="DMVT"/>
      <sheetName val="Loose"/>
      <sheetName val="Main_Mech"/>
      <sheetName val="Sub_Mech"/>
      <sheetName val="LEGEND"/>
      <sheetName val="Drop Down"/>
      <sheetName val="EFR30696"/>
      <sheetName val="Hệ số"/>
      <sheetName val="Động cơ"/>
      <sheetName val="ESTI."/>
      <sheetName val="학생내역"/>
      <sheetName val="入力作成表"/>
      <sheetName val="Ma TP"/>
      <sheetName val="2_1_受電設備棟"/>
      <sheetName val="2_2_受・防火水槽"/>
      <sheetName val="2_3_排水処理設備棟"/>
      <sheetName val="2_4_倉庫棟"/>
      <sheetName val="2_5_守衛棟"/>
      <sheetName val="Xunit_(단위환산)1"/>
      <sheetName val="고객사_관리_코드1"/>
      <sheetName val="SCOPE_OF_WORK"/>
      <sheetName val="Dầm_-4_7m"/>
      <sheetName val="PH_5"/>
      <sheetName val="ESTI_"/>
      <sheetName val="Internal Finish"/>
      <sheetName val="Bill2-Sum-A"/>
      <sheetName val="Bill4-Sum-A"/>
      <sheetName val="Bill5-Sum-A"/>
      <sheetName val="EARTH WORKS"/>
      <sheetName val="Level_2"/>
      <sheetName val="Cst_Pkg-Eden"/>
      <sheetName val="Define_finishing"/>
      <sheetName val="Tiến_độ__Rev1_(phói_hợp)"/>
      <sheetName val="Chi_tiết_cấu_tạo_giá_(2)"/>
      <sheetName val="SUMMARY-HT_Thô"/>
      <sheetName val="02_PHAT_SINH_TANG"/>
      <sheetName val="Unit_price"/>
      <sheetName val="TONG_HOP_XIN_GIA"/>
      <sheetName val="1_R18_BF"/>
      <sheetName val="6_External_works-R18"/>
      <sheetName val="bill_3_-_D_Wall"/>
      <sheetName val="KHOI_LUONG15-4"/>
      <sheetName val="Tro_giup"/>
      <sheetName val="Villa_A"/>
      <sheetName val="Div26_-_Elect"/>
      <sheetName val="Xuly_Data"/>
      <sheetName val="CSVC_LD"/>
      <sheetName val="dtct_cong"/>
      <sheetName val="Buy_vs__Lease_Car"/>
      <sheetName val="tra_VL"/>
      <sheetName val="8_3해석단면_선정"/>
      <sheetName val="Ⅴ-2_공종별내역"/>
      <sheetName val="Bill No.01"/>
      <sheetName val="Breakdown (B)"/>
      <sheetName val="THVT"/>
      <sheetName val="현장별"/>
      <sheetName val="IBASE"/>
      <sheetName val="NKC6"/>
      <sheetName val="DeluxeVilla 4"/>
      <sheetName val="공사원가 (3)"/>
      <sheetName val="내역서-2"/>
      <sheetName val="업무처리전"/>
      <sheetName val="Summary - Budget"/>
      <sheetName val="Khoi luong"/>
      <sheetName val="BQ-E20-02(Rp)"/>
      <sheetName val="기계내역서"/>
      <sheetName val="Project, methods &amp; costs"/>
      <sheetName val="Ind. costs. &amp; Closing"/>
      <sheetName val="Main risks"/>
      <sheetName val="Markup"/>
      <sheetName val="PHG"/>
      <sheetName val="7. 교좌받침부검토(연속교)"/>
      <sheetName val="L_RPTB16_05"/>
      <sheetName val="5CHBDC"/>
      <sheetName val="Actual data"/>
      <sheetName val="4.경비 5.영업외수지"/>
      <sheetName val="맨홀토_x0000__x0000__x0005_"/>
      <sheetName val="8. 안정검토"/>
      <sheetName val="VXXXXXXX"/>
      <sheetName val="토공유동표"/>
      <sheetName val="Tool"/>
      <sheetName val="그림"/>
      <sheetName val="6PILE__(돌출)4"/>
      <sheetName val="내역서_4"/>
      <sheetName val="1_설계조건4"/>
      <sheetName val="2_2_S-Curve3"/>
      <sheetName val="8_PILE__(돌출)3"/>
      <sheetName val="Chiet_tinh_dz352"/>
      <sheetName val="TABLE_DB2"/>
      <sheetName val="쌍용_data_base2"/>
      <sheetName val="플랜트_설치3"/>
      <sheetName val="단면_(2)3"/>
      <sheetName val="dongia_(2)2"/>
      <sheetName val="t-h_HA_THE2"/>
      <sheetName val="THPDMoi__(2)2"/>
      <sheetName val="DON_GIA2"/>
      <sheetName val="CHITIET_VL-NC-TT_-1p2"/>
      <sheetName val="TONG_HOP_VL-NC_TT2"/>
      <sheetName val="TH_XL2"/>
      <sheetName val="CHITIET_VL-NC-TT-3p2"/>
      <sheetName val="KPVC-BD_2"/>
      <sheetName val="CHITIET_VL-NC2"/>
      <sheetName val="code_HTT_Thap2"/>
      <sheetName val="B3A_-_TOWER_A2"/>
      <sheetName val="RAB_AR&amp;STR2"/>
      <sheetName val="D&amp;W_def_2"/>
      <sheetName val="COMPARISON_TABLE3"/>
      <sheetName val="crude_SLAB_RE-bar3"/>
      <sheetName val="CRUDE_RE-bar3"/>
      <sheetName val="1_설계기준3"/>
      <sheetName val="신규_수주분(사용자_정의)3"/>
      <sheetName val="설명서_3"/>
      <sheetName val="1_2_1_마루높이결정3"/>
      <sheetName val="3_하중산정4_지지력3"/>
      <sheetName val="표지_(2)3"/>
      <sheetName val="3BL공동구_수량4"/>
      <sheetName val="2_입력sheet3"/>
      <sheetName val="DATA_입력란3"/>
      <sheetName val="1_우편집중내역서3"/>
      <sheetName val="Pier_33"/>
      <sheetName val="2_가정단면3"/>
      <sheetName val="7_PILE__(돌출)3"/>
      <sheetName val="plan&amp;section_of_foundation3"/>
      <sheetName val="pile_bearing_capa_&amp;_arrenge3"/>
      <sheetName val="design_load3"/>
      <sheetName val="working_load_at_the_btm_ft_3"/>
      <sheetName val="stability_check3"/>
      <sheetName val="design_criteria3"/>
      <sheetName val="돌담교_상부수량4"/>
      <sheetName val="8_석축단위(H=1_5M)3"/>
      <sheetName val="준검_내역서3"/>
      <sheetName val="3_공통공사대비3"/>
      <sheetName val="방배동내역_(총괄)3"/>
      <sheetName val="MAIN_GATE_HOUSE2"/>
      <sheetName val="4-Lane_bridge2"/>
      <sheetName val="Coax_Designer2"/>
      <sheetName val="tong_du_toan2"/>
      <sheetName val="(3_품질관리_시험_총괄표)3"/>
      <sheetName val="별표_2"/>
      <sheetName val="토공(우물통,기타)_2"/>
      <sheetName val="PAD_TR보호대기초3"/>
      <sheetName val="Civil__Sub-Station_12"/>
      <sheetName val="실행내역서_2"/>
      <sheetName val="Thuc_thanh2"/>
      <sheetName val="Bảng_Phân_Tích_Chi_Phí2"/>
      <sheetName val="Gia_VL,NC,M2"/>
      <sheetName val="Phan_chung2"/>
      <sheetName val="Tom_tat_gia_du_thau2"/>
      <sheetName val="Tien_do_TV2"/>
      <sheetName val="CP_Du_phong2"/>
      <sheetName val="THCP_Lap_dat2"/>
      <sheetName val="THCP_xay_dung2"/>
      <sheetName val="Tong_hop_kinh_phi2"/>
      <sheetName val="Bảng_mã_VT2"/>
      <sheetName val="Bảng_KLHT1"/>
      <sheetName val="RC_WORK1"/>
      <sheetName val="_냉각수펌프1"/>
      <sheetName val="1062-X방향_1"/>
      <sheetName val="Sheet1_(2)2"/>
      <sheetName val="BOX(1_5X1_5)2"/>
      <sheetName val="전선_및_전선관1"/>
      <sheetName val="표__지2"/>
      <sheetName val="단면__2_1"/>
      <sheetName val="ENE-CAL_11"/>
      <sheetName val="ITB_COST1"/>
      <sheetName val="2011_(4)1"/>
      <sheetName val="11_자재단가1"/>
      <sheetName val="Dike_for_49T03_&amp;_49T041"/>
      <sheetName val="Dike_for_49T02,_05~07,_19_(1)1"/>
      <sheetName val="설계기준_및_하중계산1"/>
      <sheetName val="역T형(H=6_0)_(2)1"/>
      <sheetName val="1__설계조건_2_단면가정_3__하중계산1"/>
      <sheetName val="단가_및_재료비1"/>
      <sheetName val="각사별공사비분개_1"/>
      <sheetName val="전차선로_물량표1"/>
      <sheetName val="배수내역_(2)1"/>
      <sheetName val="Bao_cao_hao_hut_VT-TR2"/>
      <sheetName val="¥_1"/>
      <sheetName val="DTTC_CHI_TIET1"/>
      <sheetName val="Du_toan1"/>
      <sheetName val="MTO_REV_2(ARMOR)1"/>
      <sheetName val="TEN_CONG_TRINH1"/>
      <sheetName val="환경기계공정표_(3)1"/>
      <sheetName val="배관배선_단가조사1"/>
      <sheetName val="9_정착구_보강1"/>
      <sheetName val="단가_(2)1"/>
      <sheetName val="96보완계획7_121"/>
      <sheetName val="배수공_시멘트_및_골재량_산출1"/>
      <sheetName val="1차_내역서1"/>
      <sheetName val="1_수인터널1"/>
      <sheetName val="Sheet2_(2)1"/>
      <sheetName val="건축내역서_(경제상무실)1"/>
      <sheetName val="BSD_(2)1"/>
      <sheetName val="내역서1999_8최종1"/>
      <sheetName val="PROJECT_BRIEF(EX_NEW)1"/>
      <sheetName val="Site_Expenses1"/>
      <sheetName val="1000_DB구축_부표1"/>
      <sheetName val="상_부1"/>
      <sheetName val="Currency_Rate1"/>
      <sheetName val="Cash_Flow_bulanan1"/>
      <sheetName val="Isolasi_Luar_Dalam"/>
      <sheetName val="Isolasi_Luar"/>
      <sheetName val="Cash_Flow"/>
      <sheetName val="수량산출서_갑지1"/>
      <sheetName val="CONSTRUCTION_COMPONENT1"/>
      <sheetName val="공정별_수량산출서1"/>
      <sheetName val="자재_및_폐기물견적(2008)1"/>
      <sheetName val="cable_data11"/>
      <sheetName val="화단_철거1"/>
      <sheetName val="1호-아(오)0_41"/>
      <sheetName val="추정공사비_산출내역1_xlsx1"/>
      <sheetName val="견적대비_견적서1"/>
      <sheetName val="CABLE_SIZE-31"/>
      <sheetName val="접속_SLAB,BRACKET_설계1"/>
      <sheetName val="IMPEADENCE_MAP_취수장1"/>
      <sheetName val="wk_prgs1"/>
      <sheetName val="현장별계약현황('98_10_31)"/>
      <sheetName val="일위대가_호표_(계약)1"/>
      <sheetName val="내역서_제출"/>
      <sheetName val="97년_추정"/>
      <sheetName val="내역_ver1_0"/>
      <sheetName val="단양_00_아파트-세부내역"/>
      <sheetName val="RAMP_단면(R2)"/>
      <sheetName val="토목내역서_(도급단가)"/>
      <sheetName val="목차_"/>
      <sheetName val="4_2유효폭의_계산"/>
      <sheetName val="세골재__T2_변경_현황"/>
      <sheetName val="0_단가"/>
      <sheetName val="토공_total"/>
      <sheetName val="3련_BOX"/>
      <sheetName val="4__주형설계"/>
      <sheetName val="노무비_근거"/>
      <sheetName val="_총괄표"/>
      <sheetName val="바닥판의_설계"/>
      <sheetName val="HE_SO_DIEU_CHINH"/>
      <sheetName val="Cover_(x)"/>
      <sheetName val="Cor_Apt"/>
      <sheetName val="Cấu_tạo_giá"/>
      <sheetName val="Cover_page"/>
      <sheetName val="Add_cost08"/>
      <sheetName val="Phu_cap"/>
      <sheetName val="Project_Data"/>
      <sheetName val="EE_(3)"/>
      <sheetName val="중간간지_(2)"/>
      <sheetName val="6_단면검토"/>
      <sheetName val="암거_제원표"/>
      <sheetName val="2_단면가정_"/>
      <sheetName val="7월천안현장_집계표"/>
      <sheetName val="장비_자재"/>
      <sheetName val="_노무집계"/>
      <sheetName val="KLDT_DIEN"/>
      <sheetName val="PTVT_DIEN"/>
      <sheetName val="Budget_Code"/>
      <sheetName val="Thiet_Bi"/>
      <sheetName val="Phan_tich"/>
      <sheetName val="TH_Vat_tu"/>
      <sheetName val="TH_Kinh_phi"/>
      <sheetName val="TH_MTC"/>
      <sheetName val="TH_N_Cong"/>
      <sheetName val="Bang_KL"/>
      <sheetName val="Daf_1"/>
      <sheetName val="6PILE__(돌출)5"/>
      <sheetName val="내역서_5"/>
      <sheetName val="1_설계조건5"/>
      <sheetName val="2_2_S-Curve4"/>
      <sheetName val="돌담교_상부수량5"/>
      <sheetName val="8_석축단위(H=1_5M)4"/>
      <sheetName val="3BL공동구_수량5"/>
      <sheetName val="준검_내역서4"/>
      <sheetName val="3_공통공사대비4"/>
      <sheetName val="방배동내역_(총괄)4"/>
      <sheetName val="설명서_4"/>
      <sheetName val="플랜트_설치4"/>
      <sheetName val="8_PILE__(돌출)4"/>
      <sheetName val="COMPARISON_TABLE4"/>
      <sheetName val="crude_SLAB_RE-bar4"/>
      <sheetName val="CRUDE_RE-bar4"/>
      <sheetName val="1_설계기준4"/>
      <sheetName val="신규_수주분(사용자_정의)4"/>
      <sheetName val="단면_(2)4"/>
      <sheetName val="1_2_1_마루높이결정4"/>
      <sheetName val="3_하중산정4_지지력4"/>
      <sheetName val="표지_(2)4"/>
      <sheetName val="2_입력sheet4"/>
      <sheetName val="DATA_입력란4"/>
      <sheetName val="1_우편집중내역서4"/>
      <sheetName val="Pier_34"/>
      <sheetName val="2_가정단면4"/>
      <sheetName val="7_PILE__(돌출)4"/>
      <sheetName val="plan&amp;section_of_foundation4"/>
      <sheetName val="pile_bearing_capa_&amp;_arrenge4"/>
      <sheetName val="design_load4"/>
      <sheetName val="working_load_at_the_btm_ft_4"/>
      <sheetName val="stability_check4"/>
      <sheetName val="design_criteria4"/>
      <sheetName val="(3_품질관리_시험_총괄표)4"/>
      <sheetName val="별표_3"/>
      <sheetName val="토공(우물통,기타)_3"/>
      <sheetName val="Chiet_tinh_dz353"/>
      <sheetName val="TABLE_DB3"/>
      <sheetName val="쌍용_data_base3"/>
      <sheetName val="PAD_TR보호대기초4"/>
      <sheetName val="code_HTT_Thap3"/>
      <sheetName val="RAB_AR&amp;STR3"/>
      <sheetName val="dongia_(2)3"/>
      <sheetName val="Civil__Sub-Station_13"/>
      <sheetName val="실행내역서_3"/>
      <sheetName val="Thuc_thanh3"/>
      <sheetName val="D&amp;W_def_3"/>
      <sheetName val="4-Lane_bridge3"/>
      <sheetName val="t-h_HA_THE3"/>
      <sheetName val="THPDMoi__(2)3"/>
      <sheetName val="DON_GIA3"/>
      <sheetName val="CHITIET_VL-NC-TT_-1p3"/>
      <sheetName val="TONG_HOP_VL-NC_TT3"/>
      <sheetName val="TH_XL3"/>
      <sheetName val="CHITIET_VL-NC-TT-3p3"/>
      <sheetName val="KPVC-BD_3"/>
      <sheetName val="CHITIET_VL-NC3"/>
      <sheetName val="B3A_-_TOWER_A3"/>
      <sheetName val="Coax_Designer3"/>
      <sheetName val="MAIN_GATE_HOUSE3"/>
      <sheetName val="_냉각수펌프2"/>
      <sheetName val="1062-X방향_2"/>
      <sheetName val="Sheet1_(2)3"/>
      <sheetName val="BOX(1_5X1_5)3"/>
      <sheetName val="전선_및_전선관2"/>
      <sheetName val="표__지3"/>
      <sheetName val="단면__2_2"/>
      <sheetName val="ENE-CAL_12"/>
      <sheetName val="ITB_COST2"/>
      <sheetName val="2011_(4)2"/>
      <sheetName val="11_자재단가2"/>
      <sheetName val="Dike_for_49T03_&amp;_49T042"/>
      <sheetName val="Dike_for_49T02,_05~07,_19_(1)2"/>
      <sheetName val="설계기준_및_하중계산2"/>
      <sheetName val="역T형(H=6_0)_(2)2"/>
      <sheetName val="1__설계조건_2_단면가정_3__하중계산2"/>
      <sheetName val="단가_및_재료비2"/>
      <sheetName val="각사별공사비분개_2"/>
      <sheetName val="전차선로_물량표2"/>
      <sheetName val="Bảng_KLHT2"/>
      <sheetName val="RC_WORK2"/>
      <sheetName val="배수내역_(2)2"/>
      <sheetName val="tong_du_toan3"/>
      <sheetName val="Bảng_Phân_Tích_Chi_Phí3"/>
      <sheetName val="Tien_do_TV3"/>
      <sheetName val="CP_Du_phong3"/>
      <sheetName val="THCP_Lap_dat3"/>
      <sheetName val="THCP_xay_dung3"/>
      <sheetName val="Tong_hop_kinh_phi3"/>
      <sheetName val="Gia_VL,NC,M3"/>
      <sheetName val="Phan_chung3"/>
      <sheetName val="Tom_tat_gia_du_thau3"/>
      <sheetName val="Bảng_mã_VT3"/>
      <sheetName val="Bao_cao_hao_hut_VT-TR3"/>
      <sheetName val="Currency_Rate2"/>
      <sheetName val="TEN_CONG_TRINH2"/>
      <sheetName val="¥_2"/>
      <sheetName val="DTTC_CHI_TIET2"/>
      <sheetName val="Du_toan2"/>
      <sheetName val="Cash_Flow_bulanan2"/>
      <sheetName val="수량산출서_갑지2"/>
      <sheetName val="CONSTRUCTION_COMPONENT2"/>
      <sheetName val="추정공사비_산출내역1_xlsx2"/>
      <sheetName val="견적대비_견적서2"/>
      <sheetName val="접속_SLAB,BRACKET_설계2"/>
      <sheetName val="공정별_수량산출서2"/>
      <sheetName val="자재_및_폐기물견적(2008)2"/>
      <sheetName val="IMPEADENCE_MAP_취수장2"/>
      <sheetName val="화단_철거2"/>
      <sheetName val="1호-아(오)0_42"/>
      <sheetName val="MTO_REV_2(ARMOR)2"/>
      <sheetName val="Isolasi_Luar_Dalam1"/>
      <sheetName val="Isolasi_Luar1"/>
      <sheetName val="환경기계공정표_(3)2"/>
      <sheetName val="배관배선_단가조사2"/>
      <sheetName val="9_정착구_보강2"/>
      <sheetName val="단가_(2)2"/>
      <sheetName val="96보완계획7_122"/>
      <sheetName val="배수공_시멘트_및_골재량_산출2"/>
      <sheetName val="1차_내역서2"/>
      <sheetName val="1_수인터널2"/>
      <sheetName val="Sheet2_(2)2"/>
      <sheetName val="건축내역서_(경제상무실)2"/>
      <sheetName val="BSD_(2)2"/>
      <sheetName val="내역서1999_8최종2"/>
      <sheetName val="PROJECT_BRIEF(EX_NEW)2"/>
      <sheetName val="Site_Expenses2"/>
      <sheetName val="1000_DB구축_부표2"/>
      <sheetName val="상_부2"/>
      <sheetName val="Cash_Flow1"/>
      <sheetName val="Unit_price1"/>
      <sheetName val="Define_finishing1"/>
      <sheetName val="Tiến_độ__Rev1_(phói_hợp)1"/>
      <sheetName val="Level_21"/>
      <sheetName val="Cst_Pkg-Eden1"/>
      <sheetName val="Chi_tiết_cấu_tạo_giá_(2)1"/>
      <sheetName val="SUMMARY-HT_Thô1"/>
      <sheetName val="02_PHAT_SINH_TANG1"/>
      <sheetName val="TONG_HOP_XIN_GIA1"/>
      <sheetName val="1_R18_BF1"/>
      <sheetName val="6_External_works-R181"/>
      <sheetName val="bill_3_-_D_Wall1"/>
      <sheetName val="KHOI_LUONG15-41"/>
      <sheetName val="Tro_giup1"/>
      <sheetName val="Villa_A1"/>
      <sheetName val="Div26_-_Elect1"/>
      <sheetName val="Xuly_Data1"/>
      <sheetName val="CSVC_LD1"/>
      <sheetName val="HE_SO_DIEU_CHINH1"/>
      <sheetName val="dtct_cong1"/>
      <sheetName val="Buy_vs__Lease_Car1"/>
      <sheetName val="2_1_受電設備棟1"/>
      <sheetName val="2_2_受・防火水槽1"/>
      <sheetName val="2_3_排水処理設備棟1"/>
      <sheetName val="2_4_倉庫棟1"/>
      <sheetName val="2_5_守衛棟1"/>
      <sheetName val="cable_data12"/>
      <sheetName val="자재_집계표1"/>
      <sheetName val="CABLE_SIZE-32"/>
      <sheetName val="2__공원조도1"/>
      <sheetName val="wk_prgs2"/>
      <sheetName val="현장별계약현황('98_10_31)1"/>
      <sheetName val="빌딩_안내1"/>
      <sheetName val="일위대가_호표_(계약)2"/>
      <sheetName val="내역서_제출1"/>
      <sheetName val="97년_추정1"/>
      <sheetName val="내역_ver1_01"/>
      <sheetName val="단양_00_아파트-세부내역1"/>
      <sheetName val="RAMP_단면(R2)1"/>
      <sheetName val="토목내역서_(도급단가)1"/>
      <sheetName val="목차_1"/>
      <sheetName val="4_2유효폭의_계산1"/>
      <sheetName val="세골재__T2_변경_현황1"/>
      <sheetName val="0_단가1"/>
      <sheetName val="토공_total1"/>
      <sheetName val="3련_BOX1"/>
      <sheetName val="4__주형설계1"/>
      <sheetName val="2_단면가정1"/>
      <sheetName val="노무비_근거1"/>
      <sheetName val="_총괄표1"/>
      <sheetName val="Customer_Databas1"/>
      <sheetName val="바닥판의_설계1"/>
      <sheetName val="Cover_(x)1"/>
      <sheetName val="Cor_Apt1"/>
      <sheetName val="Cấu_tạo_giá1"/>
      <sheetName val="Cover_page1"/>
      <sheetName val="tra_VL1"/>
      <sheetName val="8_3해석단면_선정1"/>
      <sheetName val="Ⅴ-2_공종별내역1"/>
      <sheetName val="Add_cost081"/>
      <sheetName val="SCOPE_OF_WORK1"/>
      <sheetName val="Xunit_(단위환산)2"/>
      <sheetName val="고객사_관리_코드2"/>
      <sheetName val="PH_51"/>
      <sheetName val="Dầm_-4_7m1"/>
      <sheetName val="Phu_cap1"/>
      <sheetName val="Project_Data1"/>
      <sheetName val="EE_(3)1"/>
      <sheetName val="중간간지_(2)1"/>
      <sheetName val="6_단면검토1"/>
      <sheetName val="암거_제원표1"/>
      <sheetName val="2_단면가정_1"/>
      <sheetName val="7월천안현장_집계표1"/>
      <sheetName val="장비_자재1"/>
      <sheetName val="_노무집계1"/>
      <sheetName val="KLDT_DIEN1"/>
      <sheetName val="PTVT_DIEN1"/>
      <sheetName val="Budget_Code1"/>
      <sheetName val="Thiet_Bi1"/>
      <sheetName val="Phan_tich1"/>
      <sheetName val="TH_Vat_tu1"/>
      <sheetName val="TH_Kinh_phi1"/>
      <sheetName val="TH_MTC1"/>
      <sheetName val="TH_N_Cong1"/>
      <sheetName val="Bang_KL1"/>
      <sheetName val="Daf_11"/>
      <sheetName val="경비2내역"/>
      <sheetName val="공사개요-C"/>
      <sheetName val="Table"/>
      <sheetName val="내역- CCTV"/>
      <sheetName val="설비공사(4)"/>
      <sheetName val="5수지"/>
      <sheetName val="4차원가계산서"/>
      <sheetName val="Sheet22"/>
      <sheetName val="화전내"/>
      <sheetName val="투찰추정"/>
      <sheetName val="전기혼잡제경비(45)"/>
      <sheetName val="일위집계표"/>
      <sheetName val="BJJIN"/>
      <sheetName val="계측제어설비"/>
      <sheetName val="법면단"/>
      <sheetName val="견적1"/>
      <sheetName val="인부신상자료"/>
      <sheetName val="001"/>
      <sheetName val="2F 회의실견적(5_14 일대)"/>
      <sheetName val="총_구조물공"/>
      <sheetName val="DHEQSUPT"/>
      <sheetName val="(X)품셈집계"/>
      <sheetName val="대3류 "/>
      <sheetName val="아파트"/>
      <sheetName val="부대시설"/>
      <sheetName val="설치조서"/>
      <sheetName val="배수공집계표"/>
      <sheetName val="예정공정표"/>
      <sheetName val="포장집계"/>
      <sheetName val="포장연장"/>
      <sheetName val="학습율"/>
      <sheetName val="건설사업관리 공제요율"/>
      <sheetName val="건설공사 감리원 배치기준"/>
      <sheetName val="책임감리 공제요율"/>
      <sheetName val="단가비교표"/>
      <sheetName val="실적"/>
      <sheetName val="입력(K0)"/>
      <sheetName val="장비"/>
      <sheetName val="단가산출1"/>
      <sheetName val="지수"/>
      <sheetName val="인제내역"/>
      <sheetName val="1~9 하중계산"/>
      <sheetName val="PL단가산정"/>
      <sheetName val="그림2"/>
      <sheetName val="전등수량산출"/>
      <sheetName val="단가산출서 (2)"/>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CONCRETE"/>
      <sheetName val="견적갑지"/>
      <sheetName val="물량내역"/>
      <sheetName val="소요자재명세서"/>
      <sheetName val="예산"/>
      <sheetName val="자재테이블"/>
      <sheetName val="토공정보"/>
      <sheetName val="횡배수관집현황(2공구)"/>
      <sheetName val="신축(단위)"/>
      <sheetName val="배수관토공산출"/>
      <sheetName val="아파트 내역"/>
      <sheetName val="노임 및 중기단가"/>
      <sheetName val="투입비"/>
      <sheetName val="쇠(1)"/>
      <sheetName val="가격(3)"/>
      <sheetName val="금호"/>
      <sheetName val="3"/>
      <sheetName val="4"/>
      <sheetName val="6"/>
      <sheetName val="단가목록"/>
      <sheetName val="공정data"/>
      <sheetName val="1공구내역서(1)"/>
      <sheetName val="2.대외공문"/>
      <sheetName val="이름"/>
      <sheetName val="급여표"/>
      <sheetName val="직원투입계획"/>
      <sheetName val="pier(각형)"/>
      <sheetName val="소방사항"/>
      <sheetName val="약전설비"/>
      <sheetName val="인건비 "/>
      <sheetName val="설계내역2"/>
      <sheetName val="공종단가"/>
      <sheetName val="증감대비"/>
      <sheetName val="품종별월계"/>
      <sheetName val="전신환매도율"/>
      <sheetName val="배지거총재료집계표"/>
      <sheetName val="자재비"/>
      <sheetName val="가로등설치"/>
      <sheetName val="형질변경"/>
      <sheetName val="1_CB"/>
      <sheetName val="옹벽공_수량집계표"/>
      <sheetName val="A-8_PD(도로중앙)"/>
      <sheetName val="Flaer_Area"/>
      <sheetName val="설내역서_"/>
      <sheetName val="일위산출"/>
      <sheetName val="적용(기계)"/>
      <sheetName val="1-1평균터파기고(1)"/>
      <sheetName val="2_토목공사"/>
      <sheetName val="2-1__경관조명_내역총괄표"/>
      <sheetName val="_상부공통집계(총괄)"/>
      <sheetName val="AS포장복구_"/>
      <sheetName val="실행내역(10_13)"/>
      <sheetName val="개별직종노임단가(2003_9)"/>
      <sheetName val="총_원가계산"/>
      <sheetName val="EQUIP_LIST"/>
      <sheetName val="기존건물_깨기원단위"/>
      <sheetName val="철근량_산정"/>
      <sheetName val="슬래브_-연속(3경간)"/>
      <sheetName val="노임단가_(2)"/>
      <sheetName val="참여현황_(직원)"/>
      <sheetName val="노_표-조"/>
      <sheetName val="2F_회의실견적(5_14_일대)"/>
      <sheetName val="대3류_"/>
      <sheetName val="내역-_CCTV"/>
      <sheetName val="건설사업관리_공제요율"/>
      <sheetName val="건설공사_감리원_배치기준"/>
      <sheetName val="책임감리_공제요율"/>
      <sheetName val="1~9_하중계산"/>
      <sheetName val="단가산출서_(2)"/>
      <sheetName val="옹벽공_수량집계표1"/>
      <sheetName val="사__업__비__수__지__예__산__서1"/>
      <sheetName val="11_1_단면hwp"/>
      <sheetName val="A-8_PD(도로중앙)1"/>
      <sheetName val="청_구1"/>
      <sheetName val="설내역서_1"/>
      <sheetName val="배수공_주요자재_집계표"/>
      <sheetName val="06_일위대가목록"/>
      <sheetName val="내역서_(2)"/>
      <sheetName val="전_기"/>
      <sheetName val="공사비_증감_내역서1"/>
      <sheetName val="4_내진설계"/>
      <sheetName val="_ｹ-ﾌﾞﾙ"/>
      <sheetName val="지구_리스트"/>
      <sheetName val="효성CB_1P기초"/>
      <sheetName val="1_CB1"/>
      <sheetName val="Flaer_Area1"/>
      <sheetName val="하도급_검토"/>
      <sheetName val="지장물_철거_물량_산출서"/>
      <sheetName val="4_2_1_마루높이_검토"/>
      <sheetName val="3_하중계산"/>
      <sheetName val="단_box"/>
      <sheetName val="중강당_내역"/>
      <sheetName val="HRSG_SMALL07220"/>
      <sheetName val="아파트_내역"/>
      <sheetName val="노임_및_중기단가"/>
      <sheetName val="2_대외공문"/>
      <sheetName val="인건비_"/>
      <sheetName val="주공 갑지"/>
      <sheetName val="잡비계산"/>
      <sheetName val="3-구교-오리지날"/>
      <sheetName val="기초수량자료"/>
      <sheetName val="본문"/>
      <sheetName val="노임DB"/>
      <sheetName val="1.토공"/>
      <sheetName val="노임자재단가"/>
      <sheetName val="내역서(도급)"/>
      <sheetName val="BS2"/>
      <sheetName val="1.견적보고서"/>
      <sheetName val="분전반계산서(석관)"/>
      <sheetName val="검사원"/>
      <sheetName val="준공조서갑지"/>
      <sheetName val="단가(자재)"/>
      <sheetName val="단가(노임)"/>
      <sheetName val="기초목록"/>
      <sheetName val="자재단가_사급"/>
      <sheetName val="중기적산목록"/>
      <sheetName val="01노임적용기준"/>
      <sheetName val="경율산정.XLS"/>
      <sheetName val="GT 1050x650"/>
      <sheetName val="총정리"/>
      <sheetName val="INPUTDATA"/>
      <sheetName val="산출3-유도등"/>
      <sheetName val="산출2-동력"/>
      <sheetName val="산출2-피뢰침"/>
      <sheetName val="노임단가(직종번호 순)"/>
      <sheetName val="간이(갑)"/>
      <sheetName val="노임단가표"/>
      <sheetName val="Bldg Brkdown"/>
      <sheetName val="상부수량"/>
      <sheetName val="대창토공"/>
      <sheetName val="검측감리공제요율"/>
      <sheetName val="시공감리공제요율"/>
      <sheetName val="책임감리공제요율"/>
      <sheetName val="가로등"/>
      <sheetName val="기초수량산출서"/>
      <sheetName val="설계서(동안동)"/>
      <sheetName val="5사남"/>
      <sheetName val="과거자료"/>
      <sheetName val="단위집계표"/>
      <sheetName val="15)VE제안서(유형1)"/>
      <sheetName val="12)아이디어 목록 및 개략평가"/>
      <sheetName val="11)VE 예비검토서"/>
      <sheetName val="15-3)VE제안서(가치향상 등)"/>
      <sheetName val="15-2)VE제안서(유형3)"/>
      <sheetName val="공사일위대가"/>
      <sheetName val="산출서-1"/>
      <sheetName val="산출서-수식"/>
      <sheetName val="수토공단위당"/>
      <sheetName val="난방방식분류"/>
      <sheetName val="공사정보입력"/>
      <sheetName val="어음수표추가테스트"/>
      <sheetName val="90.03실행 "/>
      <sheetName val="1차기성"/>
      <sheetName val="코스모공장 (어음)"/>
      <sheetName val="공사비_NDE"/>
      <sheetName val="교대(A1-A2)"/>
      <sheetName val="화해(함평)"/>
      <sheetName val="화해(장성)"/>
      <sheetName val="노단"/>
      <sheetName val="단산"/>
      <sheetName val="명세"/>
      <sheetName val="일대"/>
      <sheetName val="A 견적"/>
      <sheetName val="앵커설치(590)"/>
      <sheetName val="포집"/>
      <sheetName val="원가계산서 "/>
      <sheetName val="(2)자금(신용)"/>
      <sheetName val="개별직종노임단가(2005.1)"/>
      <sheetName val="細目"/>
      <sheetName val="15-1)VE제안서(유형2,4)"/>
      <sheetName val="공통가설(기준안)"/>
      <sheetName val="지장물헐기조서"/>
      <sheetName val="입출재고현황 (2)"/>
      <sheetName val="가설"/>
      <sheetName val="일람표"/>
      <sheetName val="보안등"/>
      <sheetName val="자재표"/>
      <sheetName val="계정"/>
      <sheetName val="비품"/>
      <sheetName val="새공통(96임금인상기준)"/>
      <sheetName val="심사물량"/>
      <sheetName val="1.1설계기준"/>
      <sheetName val="DATA입력"/>
      <sheetName val="하도급계획"/>
      <sheetName val="토공(본관-토사)"/>
      <sheetName val="토공(분기관-토사)"/>
      <sheetName val="토공(분기관-암)"/>
      <sheetName val="토공(본관-암)"/>
      <sheetName val="단가조사표"/>
      <sheetName val="설계내역서(기계)"/>
      <sheetName val="1.3.1절점좌표"/>
      <sheetName val="6차2회변경내역서"/>
      <sheetName val="중단원본"/>
      <sheetName val="업체별담당"/>
      <sheetName val="4 공통갑지"/>
      <sheetName val="제경비최종"/>
      <sheetName val="사본 _ b_balju"/>
      <sheetName val="공사설계"/>
      <sheetName val="교통대책내역"/>
      <sheetName val="gyun"/>
      <sheetName val="관일"/>
      <sheetName val="포장면적산출"/>
      <sheetName val="포장수량집계"/>
      <sheetName val="토공사B동추가"/>
      <sheetName val="1.RAMP-A"/>
      <sheetName val="대총괄"/>
      <sheetName val="중기조종사 단위단가"/>
      <sheetName val="암거단위-1련"/>
      <sheetName val="견적보고"/>
      <sheetName val="기초계산(Pmax)"/>
      <sheetName val="쌍송교"/>
      <sheetName val="방화도료"/>
      <sheetName val="BOJUNGGM"/>
      <sheetName val="공정추가"/>
      <sheetName val="금전출납"/>
      <sheetName val="직영명부"/>
      <sheetName val="계약내역서"/>
      <sheetName val="공통자료"/>
      <sheetName val="입력장소"/>
      <sheetName val="지수980731이후"/>
      <sheetName val="ESC (공정표기준)"/>
      <sheetName val="10동"/>
      <sheetName val="36+45-113-18+19+20I"/>
      <sheetName val="중기목록"/>
      <sheetName val="D200"/>
      <sheetName val="산근(목록)"/>
      <sheetName val="이형관중량"/>
      <sheetName val="Variable"/>
      <sheetName val="수량분개내역"/>
      <sheetName val="RCMinput"/>
      <sheetName val="간지1"/>
      <sheetName val="1.사유서"/>
      <sheetName val="간지2"/>
      <sheetName val="간지3"/>
      <sheetName val="부재별집계표"/>
      <sheetName val="도면"/>
      <sheetName val="DATA-2 장비LIST"/>
      <sheetName val="광통신 견적내역서1"/>
      <sheetName val="투찰(하수)"/>
      <sheetName val="케이블수량재료"/>
      <sheetName val="FAB4생산"/>
      <sheetName val="자재(원원+원대)"/>
      <sheetName val="DI_전처리_단가집(GP1_실적가)"/>
      <sheetName val="PAINT_(2)"/>
      <sheetName val="F4-F7"/>
      <sheetName val="name"/>
      <sheetName val="PC, G.Slab"/>
      <sheetName val="율촌법률사무소2내역"/>
      <sheetName val="중기근거"/>
      <sheetName val="특별땅고르기"/>
      <sheetName val="일위-1"/>
      <sheetName val="노무비명세서"/>
      <sheetName val="교수설계"/>
      <sheetName val="연결관수량 (2)"/>
      <sheetName val="사다리"/>
      <sheetName val="철집"/>
      <sheetName val="재료할증"/>
      <sheetName val="원가계산서구조조정"/>
      <sheetName val="영창26"/>
      <sheetName val="상수도토공집계표"/>
      <sheetName val="봉방동근생"/>
      <sheetName val="라멘수량"/>
      <sheetName val="부경대총괄내역서"/>
      <sheetName val="주차장(T4)"/>
      <sheetName val="산출근거1"/>
      <sheetName val="40총괄"/>
      <sheetName val="40집계"/>
      <sheetName val="변경내역"/>
      <sheetName val="보도공제면적"/>
      <sheetName val="수습"/>
      <sheetName val="노임,기계경비"/>
      <sheetName val="토공집계(rp)"/>
      <sheetName val="앵커(3안)"/>
      <sheetName val="차압계산"/>
      <sheetName val="1.수량집계"/>
      <sheetName val="AIR SHOWER(3인용)"/>
      <sheetName val="포장공사"/>
      <sheetName val="합계"/>
      <sheetName val="archi(본사)"/>
      <sheetName val="알맹이"/>
      <sheetName val="총공사내역서"/>
      <sheetName val="공사직종별노임"/>
      <sheetName val="48전력선로일위"/>
      <sheetName val="면적산출근거(실측)"/>
      <sheetName val="내역기준"/>
      <sheetName val="유효폭의 계산"/>
      <sheetName val="암거날개벽"/>
      <sheetName val="전기일위목록"/>
      <sheetName val="국도접속 차도부수량"/>
      <sheetName val="입상내역"/>
      <sheetName val="기타 정보통신공사"/>
      <sheetName val="직원자료입력"/>
      <sheetName val="재료단가"/>
      <sheetName val="기존단가 (2)"/>
      <sheetName val="우수공,맨홀,집수정"/>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계약서"/>
      <sheetName val="수량산출표"/>
      <sheetName val="포장(수량)-관로부"/>
      <sheetName val="공기압축기실"/>
      <sheetName val="도근좌표"/>
      <sheetName val="자재일람"/>
      <sheetName val="환율"/>
      <sheetName val="백호우계수"/>
      <sheetName val="건축원가계산서"/>
      <sheetName val="현장설명"/>
      <sheetName val="환경보전비B"/>
      <sheetName val="가옥철거(지장물조서)"/>
      <sheetName val="종배수관설치현황"/>
      <sheetName val="증감대비표"/>
      <sheetName val="4.하중산정"/>
      <sheetName val="6월 출고 일일보고"/>
      <sheetName val="기성부분 내역집계표-기계공사"/>
      <sheetName val="1호토공"/>
      <sheetName val="1Month+Sheet2!"/>
      <sheetName val="수량분배표"/>
      <sheetName val="DATA 입력부"/>
      <sheetName val="내역서(중수)"/>
      <sheetName val="8설7발"/>
      <sheetName val="BOX 본체"/>
      <sheetName val="제수변 수량집계표(보통)"/>
      <sheetName val="양수장(기계)"/>
      <sheetName val="중간"/>
      <sheetName val="접합수량(피벗)"/>
      <sheetName val="Toolbox"/>
      <sheetName val="신림자금"/>
      <sheetName val="하도급원가계산총괄표(식재)"/>
      <sheetName val="단가파주4"/>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7-1.인건비"/>
      <sheetName val="지하"/>
      <sheetName val="7급줄떼공"/>
      <sheetName val="당정동공통이수"/>
      <sheetName val="당정동경상이수"/>
      <sheetName val="지역"/>
      <sheetName val="CABLE"/>
      <sheetName val="건축공사집계"/>
      <sheetName val="오수공수량집계표"/>
      <sheetName val="B"/>
      <sheetName val="전기내역"/>
      <sheetName val="상부집계표"/>
      <sheetName val="관급"/>
      <sheetName val="초기화면1"/>
      <sheetName val="유별자산배수"/>
      <sheetName val="2.2.2입적표"/>
      <sheetName val="Sheet17"/>
      <sheetName val="시설국장자료"/>
      <sheetName val="교대"/>
      <sheetName val="가시설(TYPE-A)"/>
      <sheetName val="포장수량"/>
      <sheetName val="산출집계표"/>
      <sheetName val="참조자료"/>
      <sheetName val="기계경비산출기준"/>
      <sheetName val="기계경비목록"/>
      <sheetName val="건설기계가격1"/>
      <sheetName val="회사기초자료"/>
      <sheetName val="부대공수량산출"/>
      <sheetName val="공통갑지"/>
      <sheetName val="기성청구조서"/>
      <sheetName val="수량간지코드"/>
      <sheetName val="수량목차코드"/>
      <sheetName val="금속및금속창호"/>
      <sheetName val="값"/>
      <sheetName val="한일양산"/>
      <sheetName val="서울대규장각(가시설흙막이)"/>
      <sheetName val="일위대가 "/>
      <sheetName val="2.관대집계표"/>
      <sheetName val="수불계획서(전체)"/>
      <sheetName val="투입비분석표"/>
      <sheetName val="형식 - 1-2-3"/>
      <sheetName val="정부노임"/>
      <sheetName val="일위(PN)"/>
      <sheetName val="203"/>
      <sheetName val="99노임단_x0007_"/>
      <sheetName val="99노임단쌇"/>
      <sheetName val="documentation"/>
      <sheetName val="CAP"/>
      <sheetName val="Var."/>
      <sheetName val="R"/>
      <sheetName val="정리"/>
      <sheetName val="dV&amp;Cl"/>
      <sheetName val="무근깨기"/>
      <sheetName val="CB"/>
      <sheetName val="XZLC004_PART2"/>
      <sheetName val="간접비"/>
      <sheetName val="MATRLDATA"/>
      <sheetName val="COA-17"/>
      <sheetName val="C-18"/>
      <sheetName val="목공사품의서"/>
      <sheetName val="운반"/>
      <sheetName val="제출계산서"/>
      <sheetName val="1_폐기물집계표"/>
      <sheetName val="토공계산서(부체도로)"/>
      <sheetName val="정보매체A동"/>
      <sheetName val="N10(미지급)_2"/>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S_중기사용료"/>
      <sheetName val="I_설계조건"/>
      <sheetName val="Project_Brief"/>
      <sheetName val="static_cal"/>
      <sheetName val="Total_Progress_(2)"/>
      <sheetName val="1_일반수량산출근거"/>
      <sheetName val="Financial_impact"/>
      <sheetName val="Sch7a_(토요일)"/>
      <sheetName val="남양시작동자105노65기1_3화1_2"/>
      <sheetName val="TRE_TABLE"/>
      <sheetName val="흙막이_개산견적"/>
      <sheetName val="암거_제원표-1단계"/>
      <sheetName val="C_배수관공"/>
      <sheetName val="2_건축"/>
      <sheetName val="97_사업추정(WEKI)"/>
      <sheetName val="SPEC"/>
      <sheetName val="INPUT_TABLE"/>
      <sheetName val="SGC_RATE"/>
      <sheetName val="Bang_gia"/>
      <sheetName val="HRG_BHN"/>
      <sheetName val="NSA_fr_Revit"/>
      <sheetName val="BXLDL"/>
      <sheetName val="DM.ChiPhi"/>
      <sheetName val="May TC"/>
      <sheetName val="Nhan cong"/>
      <sheetName val="Area Cal"/>
      <sheetName val="DTICH (Full)"/>
      <sheetName val="DGG"/>
      <sheetName val="DTICH(FDC)"/>
      <sheetName val="CP3-DI"/>
      <sheetName val="Bldg"/>
      <sheetName val="터널전기"/>
      <sheetName val="출하생산일보"/>
      <sheetName val="견"/>
      <sheetName val="4.2내역서"/>
      <sheetName val="확산동"/>
      <sheetName val="그레이더"/>
      <sheetName val="단가(마감)"/>
      <sheetName val="위치"/>
      <sheetName val="자재 및 폐기물견적(20È됀"/>
      <sheetName val="계산중"/>
      <sheetName val="횡배위치"/>
      <sheetName val="사각수로관단수"/>
      <sheetName val="집수정단위수량산출"/>
      <sheetName val="proj"/>
      <sheetName val="THKP957"/>
      <sheetName val="Tính giá NC"/>
      <sheetName val="Đầu vào"/>
      <sheetName val="Tiên lượng"/>
      <sheetName val="SL cước"/>
      <sheetName val="DGVL"/>
      <sheetName val="BAC THO"/>
      <sheetName val="DINHMU-DONGIA"/>
      <sheetName val="CAP NGAM HA THE"/>
      <sheetName val="CPVL CHIEU SANG"/>
      <sheetName val="BTK TT3P"/>
      <sheetName val="BANG KE TRU"/>
      <sheetName val="중기(목록)"/>
      <sheetName val="일위대가(목록)"/>
      <sheetName val="관전식시설제원"/>
      <sheetName val="구조물공(집계)"/>
      <sheetName val="Macr_x0000__x0000__x0005__x0000_纠瀝"/>
      <sheetName val="TOT"/>
      <sheetName val="첨부2"/>
      <sheetName val="말뚝물량"/>
      <sheetName val="CODE1"/>
      <sheetName val="CODE2"/>
      <sheetName val="CostDB"/>
      <sheetName val="견적의뢰"/>
      <sheetName val="2000"/>
      <sheetName val="인원계획-미화"/>
      <sheetName val="공통부대"/>
      <sheetName val="Macro(_x0000__x0000__x0005__x0000_"/>
      <sheetName val="수액원료"/>
      <sheetName val="맨홀토"/>
      <sheetName val="IMPEADENCE H"/>
      <sheetName val="IMPEADENCE é"/>
      <sheetName val="설계서(갑지)"/>
      <sheetName val="2000_x0000__x0000__x0019__x0000_"/>
      <sheetName val="가시설총괄"/>
      <sheetName val="Analisa_Gabungan"/>
      <sheetName val="KINH_PHI_TONG_HOP"/>
      <sheetName val="Dinh_muc_CP_KTCB_khac"/>
      <sheetName val="TEN_HANG_MUC_"/>
      <sheetName val="BAOCHE_A"/>
      <sheetName val="Đơn_Giá_"/>
      <sheetName val="Take-Off"/>
      <sheetName val="밸è欀N"/>
      <sheetName val=" "/>
      <sheetName val="버스운행안내"/>
      <sheetName val="근태계획서"/>
      <sheetName val="입찰내역"/>
      <sheetName val="Be跀璕"/>
      <sheetName val="제경비산출서"/>
      <sheetName val="(C)원내역"/>
      <sheetName val="Eq. Mobilization"/>
      <sheetName val="전동기"/>
      <sheetName val="기초도면제작"/>
      <sheetName val="load"/>
      <sheetName val="#4 PSV"/>
      <sheetName val="조직표"/>
      <sheetName val="기본파일"/>
      <sheetName val="일위대가75-1"/>
      <sheetName val="일위대가76-1 "/>
      <sheetName val="일위대가77-1 "/>
      <sheetName val="일위대가78-1 "/>
      <sheetName val="일위대가79-1"/>
      <sheetName val="일위대가80-1"/>
      <sheetName val="일위대가81-1"/>
      <sheetName val="일위대가82-1"/>
      <sheetName val="일위대가92-1"/>
      <sheetName val="사유서"/>
      <sheetName val="자재집계 (2)"/>
      <sheetName val="(1)본선수량집계"/>
      <sheetName val="옥외등신설"/>
      <sheetName val="저케CV22신설"/>
      <sheetName val="저케CV38신설"/>
      <sheetName val="저케CV8신설"/>
      <sheetName val="접지3종"/>
      <sheetName val="정거장 설계조건"/>
      <sheetName val="노면표지 수량"/>
      <sheetName val="토공사"/>
      <sheetName val="AIR_SHOWER(3인용)"/>
      <sheetName val="시간당중기사용료"/>
      <sheetName val="asd"/>
      <sheetName val="인공산출"/>
      <sheetName val="매원개착터널총괄"/>
      <sheetName val="가시설단위수량"/>
      <sheetName val="2_토목공사1"/>
      <sheetName val="AS포장복구_1"/>
      <sheetName val="2-1__경관조명_내역총괄표1"/>
      <sheetName val="개별직종노임단가(2003_9)1"/>
      <sheetName val="_상부공통집계(총괄)1"/>
      <sheetName val="실행내역(10_13)1"/>
      <sheetName val="참여현황_(직원)1"/>
      <sheetName val="노임단가_(2)1"/>
      <sheetName val="기존건물_깨기원단위1"/>
      <sheetName val="EQUIP_LIST1"/>
      <sheetName val="철근량_산정1"/>
      <sheetName val="총_원가계산1"/>
      <sheetName val="슬래브_-연속(3경간)1"/>
      <sheetName val="1~9_하중계산1"/>
      <sheetName val="노_표-조1"/>
      <sheetName val="1_토공"/>
      <sheetName val="2F_회의실견적(5_14_일대)1"/>
      <sheetName val="대3류_1"/>
      <sheetName val="내역-_CCTV1"/>
      <sheetName val="건설사업관리_공제요율1"/>
      <sheetName val="건설공사_감리원_배치기준1"/>
      <sheetName val="책임감리_공제요율1"/>
      <sheetName val="경율산정_XLS"/>
      <sheetName val="GT_1050x650"/>
      <sheetName val="주공_갑지"/>
      <sheetName val="1_견적보고서"/>
      <sheetName val="Bldg_Brkdown"/>
      <sheetName val="12)아이디어_목록_및_개략평가"/>
      <sheetName val="11)VE_예비검토서"/>
      <sheetName val="15-3)VE제안서(가치향상_등)"/>
      <sheetName val="단가산출서_(2)1"/>
      <sheetName val="노임단가(직종번호_순)"/>
      <sheetName val="11_1_단면hwp1"/>
      <sheetName val="4_공통갑지"/>
      <sheetName val="설내역서_2"/>
      <sheetName val="청_구2"/>
      <sheetName val="공사비_증감_내역서2"/>
      <sheetName val="Customer_Databas2"/>
      <sheetName val="배수공_주요자재_집계표1"/>
      <sheetName val="전_기1"/>
      <sheetName val="내역서_(2)1"/>
      <sheetName val="사__업__비__수__지__예__산__서2"/>
      <sheetName val="옹벽공_수량집계표2"/>
      <sheetName val="A-8_PD(도로중앙)2"/>
      <sheetName val="06_일위대가목록1"/>
      <sheetName val="4_내진설계1"/>
      <sheetName val="_ｹ-ﾌﾞﾙ1"/>
      <sheetName val="지구_리스트1"/>
      <sheetName val="효성CB_1P기초1"/>
      <sheetName val="1_CB2"/>
      <sheetName val="Flaer_Area2"/>
      <sheetName val="4_2_1_마루높이_검토1"/>
      <sheetName val="하도급_검토1"/>
      <sheetName val="3_하중계산1"/>
      <sheetName val="단_box1"/>
      <sheetName val="중강당_내역1"/>
      <sheetName val="지장물_철거_물량_산출서1"/>
      <sheetName val="HRSG_SMALL072201"/>
      <sheetName val="90_03실행_"/>
      <sheetName val="코스모공장_(어음)"/>
      <sheetName val="노임_및_중기단가1"/>
      <sheetName val="개별직종노임단가(2005_1)"/>
      <sheetName val="아파트_내역1"/>
      <sheetName val="A_견적"/>
      <sheetName val="1_3_1절점좌표"/>
      <sheetName val="1_1설계기준"/>
      <sheetName val="인건비_1"/>
      <sheetName val="원가계산서_"/>
      <sheetName val="2_대외공문1"/>
      <sheetName val="입출재고현황_(2)"/>
      <sheetName val="1_RAMP-A"/>
      <sheetName val="사본___b_balju"/>
      <sheetName val="ESC_(공정표기준)"/>
      <sheetName val="중기조종사_단위단가"/>
      <sheetName val="일위대가_"/>
      <sheetName val="2_관대집계표"/>
      <sheetName val="형식_-_1-2-3"/>
      <sheetName val="99노임단"/>
      <sheetName val="암거_제원표-1단계1"/>
      <sheetName val="C_배수관공1"/>
      <sheetName val="연결관수량_(2)"/>
      <sheetName val="1_수량집계"/>
      <sheetName val="AIR_SHOWER(3인용)1"/>
      <sheetName val="유효폭의_계산"/>
      <sheetName val="국도접속_차도부수량"/>
      <sheetName val="기타_정보통신공사"/>
      <sheetName val="기존단가_(2)"/>
      <sheetName val="원가계산서_과기원"/>
      <sheetName val="0_내역서__갑지"/>
      <sheetName val="1_내역서_"/>
      <sheetName val="2-1_수량산출근거"/>
      <sheetName val="2-2_노무비산출근거"/>
      <sheetName val="3_단가조사표"/>
      <sheetName val="3_단가대비표"/>
      <sheetName val="4_설변사유"/>
      <sheetName val="2-7_인건비산출근거"/>
      <sheetName val="3-1_설변사유"/>
      <sheetName val="3-2_공사비증감"/>
      <sheetName val="3-3_내역서"/>
      <sheetName val="3-4_단가대비표(기존)"/>
      <sheetName val="3-5_단가대비표(신규)"/>
      <sheetName val="3-6_일위대가목록"/>
      <sheetName val="3-7_일위대가"/>
      <sheetName val="3-8_물량산출근거"/>
      <sheetName val="3-9_인건비산출근거"/>
      <sheetName val="고강도_지수판_스리브업체선정"/>
      <sheetName val="3_단가대비표_"/>
      <sheetName val="3_단가적용현황"/>
      <sheetName val="4_하중산정"/>
      <sheetName val="6월_출고_일일보고"/>
      <sheetName val="기성부분_내역집계표-기계공사"/>
      <sheetName val="DATA_입력부"/>
      <sheetName val="BOX_본체"/>
      <sheetName val="제수변_수량집계표(보통)"/>
      <sheetName val="일위대가56-1_"/>
      <sheetName val="일위대가71-1_"/>
      <sheetName val="일위대가74-1_"/>
      <sheetName val="7-1_인건비"/>
      <sheetName val="2_2_2입적표"/>
      <sheetName val="Eq__Mobilization"/>
      <sheetName val="#4_PSV"/>
      <sheetName val="일위대가76-1_"/>
      <sheetName val="일위대가77-1_"/>
      <sheetName val="일위대가78-1_"/>
      <sheetName val="자재집계_(2)"/>
      <sheetName val="정거장_설계조건"/>
      <sheetName val="노면표지_수량"/>
      <sheetName val="직접노무"/>
      <sheetName val="직접재료"/>
      <sheetName val="직종표"/>
      <sheetName val="집"/>
      <sheetName val="일위총괄"/>
      <sheetName val="출력"/>
      <sheetName val="근로자명단"/>
      <sheetName val="친환경주택"/>
      <sheetName val="6.7현장운영"/>
      <sheetName val="자단"/>
      <sheetName val="48일위"/>
      <sheetName val="48수량"/>
      <sheetName val="22수량"/>
      <sheetName val="49일위"/>
      <sheetName val="22일위"/>
      <sheetName val="49수량"/>
      <sheetName val="내역(포장)"/>
      <sheetName val="01 Summary"/>
      <sheetName val="CW,HW,NW"/>
      <sheetName val="SAN"/>
      <sheetName val="03 Rev.Log"/>
      <sheetName val="설비(제출)"/>
      <sheetName val="주요자재집계"/>
      <sheetName val="횡배수관수량집계"/>
      <sheetName val="횡배수관기초"/>
      <sheetName val="수량산출(음암)"/>
      <sheetName val="결재"/>
      <sheetName val="식재(예송)"/>
      <sheetName val="G2설비도급"/>
      <sheetName val="Requirement(Work Crew)"/>
      <sheetName val="주요재료비(원본)"/>
      <sheetName val="2000.05"/>
      <sheetName val="적요"/>
      <sheetName val="식생블럭"/>
      <sheetName val="용소리교"/>
      <sheetName val="CABLE SIZE-1"/>
      <sheetName val="전통건설"/>
      <sheetName val="49"/>
      <sheetName val="전력간선(신설)"/>
      <sheetName val="기초입력 DATA"/>
      <sheetName val="포장공총괄수량집계표"/>
      <sheetName val="판매시설"/>
      <sheetName val="길어깨단위"/>
      <sheetName val="역T형옹벽(3.0)"/>
      <sheetName val="9509"/>
      <sheetName val="STEEL BOX 단면설계(SEC.8)"/>
      <sheetName val="절대건들지마시오"/>
      <sheetName val="케이블트레이"/>
      <sheetName val="토목내역서(변경1)"/>
      <sheetName val="keyword"/>
      <sheetName val="Gia vat tu"/>
      <sheetName val="PhÇnCK"/>
      <sheetName val="Tongke"/>
      <sheetName val="Annex B"/>
      <sheetName val="아주기계"/>
      <sheetName val="HX"/>
      <sheetName val="자재 집羘ↈ"/>
      <sheetName val="Personnaliser votre facture"/>
      <sheetName val="총중목"/>
      <sheetName val="C_DATA"/>
      <sheetName val="Macro(缈ď헾⼕"/>
      <sheetName val="_____________hb___1___________2"/>
      <sheetName val="FOOTING단면¬"/>
      <sheetName val="총체보활공정표"/>
      <sheetName val="단가비교표 (계측제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sheetData sheetId="720"/>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sheetData sheetId="1349" refreshError="1"/>
      <sheetData sheetId="1350"/>
      <sheetData sheetId="135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sheetData sheetId="1364"/>
      <sheetData sheetId="1365"/>
      <sheetData sheetId="1366"/>
      <sheetData sheetId="1367"/>
      <sheetData sheetId="1368"/>
      <sheetData sheetId="1369"/>
      <sheetData sheetId="1370"/>
      <sheetData sheetId="137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sheetData sheetId="1621"/>
      <sheetData sheetId="1622"/>
      <sheetData sheetId="1623"/>
      <sheetData sheetId="1624"/>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sheetData sheetId="1662"/>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sheetData sheetId="1739"/>
      <sheetData sheetId="1740"/>
      <sheetData sheetId="1741"/>
      <sheetData sheetId="1742"/>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sheetData sheetId="1879"/>
      <sheetData sheetId="1880"/>
      <sheetData sheetId="1881"/>
      <sheetData sheetId="1882"/>
      <sheetData sheetId="1883"/>
      <sheetData sheetId="1884"/>
      <sheetData sheetId="1885"/>
      <sheetData sheetId="1886"/>
      <sheetData sheetId="1887"/>
      <sheetData sheetId="1888"/>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sheetData sheetId="1919"/>
      <sheetData sheetId="1920"/>
      <sheetData sheetId="1921"/>
      <sheetData sheetId="1922"/>
      <sheetData sheetId="1923"/>
      <sheetData sheetId="1924"/>
      <sheetData sheetId="1925"/>
      <sheetData sheetId="1926"/>
      <sheetData sheetId="1927"/>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sheetData sheetId="2089"/>
      <sheetData sheetId="2090"/>
      <sheetData sheetId="2091"/>
      <sheetData sheetId="2092"/>
      <sheetData sheetId="2093"/>
      <sheetData sheetId="2094"/>
      <sheetData sheetId="2095"/>
      <sheetData sheetId="2096"/>
      <sheetData sheetId="2097"/>
      <sheetData sheetId="2098"/>
      <sheetData sheetId="2099" refreshError="1"/>
      <sheetData sheetId="2100" refreshError="1"/>
      <sheetData sheetId="2101" refreshError="1"/>
      <sheetData sheetId="2102" refreshError="1"/>
      <sheetData sheetId="2103" refreshError="1"/>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sheetData sheetId="2846"/>
      <sheetData sheetId="2847"/>
      <sheetData sheetId="2848"/>
      <sheetData sheetId="2849"/>
      <sheetData sheetId="2850"/>
      <sheetData sheetId="2851" refreshError="1"/>
      <sheetData sheetId="2852" refreshError="1"/>
      <sheetData sheetId="2853" refreshError="1"/>
      <sheetData sheetId="2854" refreshError="1"/>
      <sheetData sheetId="2855" refreshError="1"/>
      <sheetData sheetId="2856" refreshError="1"/>
      <sheetData sheetId="2857"/>
      <sheetData sheetId="2858"/>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sheetData sheetId="3094"/>
      <sheetData sheetId="3095"/>
      <sheetData sheetId="3096"/>
      <sheetData sheetId="3097"/>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sheetData sheetId="3109" refreshError="1"/>
      <sheetData sheetId="3110" refreshError="1"/>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refreshError="1"/>
      <sheetData sheetId="3139" refreshError="1"/>
      <sheetData sheetId="3140"/>
      <sheetData sheetId="3141"/>
      <sheetData sheetId="3142"/>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sheetData sheetId="3204"/>
      <sheetData sheetId="3205"/>
      <sheetData sheetId="3206"/>
      <sheetData sheetId="3207"/>
      <sheetData sheetId="3208"/>
      <sheetData sheetId="3209" refreshError="1"/>
      <sheetData sheetId="3210"/>
      <sheetData sheetId="3211" refreshError="1"/>
      <sheetData sheetId="3212" refreshError="1"/>
      <sheetData sheetId="3213" refreshError="1"/>
      <sheetData sheetId="3214" refreshError="1"/>
      <sheetData sheetId="3215" refreshError="1"/>
      <sheetData sheetId="3216" refreshError="1"/>
      <sheetData sheetId="3217" refreshError="1"/>
      <sheetData sheetId="3218"/>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sheetData sheetId="3246" refreshError="1"/>
      <sheetData sheetId="3247" refreshError="1"/>
      <sheetData sheetId="3248" refreshError="1"/>
      <sheetData sheetId="3249" refreshError="1"/>
      <sheetData sheetId="3250" refreshError="1"/>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sheetData sheetId="3397"/>
      <sheetData sheetId="3398"/>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sheetData sheetId="3440" refreshError="1"/>
      <sheetData sheetId="3441" refreshError="1"/>
      <sheetData sheetId="34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행후면적"/>
      <sheetName val="결재표지1"/>
      <sheetName val="표지"/>
      <sheetName val="증감내역"/>
      <sheetName val="수지예산"/>
      <sheetName val="자재총"/>
      <sheetName val="검토조서"/>
      <sheetName val="신포총괄"/>
      <sheetName val="총괄공사"/>
      <sheetName val="영풍제"/>
      <sheetName val="장암제 "/>
      <sheetName val="언체(신)"/>
      <sheetName val="수량집계(장)"/>
      <sheetName val="평야부집계(장)"/>
      <sheetName val="평야부토적(장)"/>
      <sheetName val="자재집계(장)"/>
      <sheetName val="제당토적(장)"/>
      <sheetName val="여수토수량집계(장)"/>
      <sheetName val="여수토적(장)"/>
      <sheetName val="재료계산(장)"/>
      <sheetName val="평야부토적(신)"/>
      <sheetName val="평야부집계(신)"/>
      <sheetName val="신포제"/>
      <sheetName val="Sheet2"/>
      <sheetName val="재료계산(신)"/>
      <sheetName val="자재집계(신)"/>
      <sheetName val="수량집계(신)"/>
      <sheetName val="여수토적(신)"/>
      <sheetName val="제당토적(신)"/>
      <sheetName val="분수문그림"/>
      <sheetName val="여수토수량집계(신)"/>
      <sheetName val="자재집계(영)"/>
      <sheetName val="수량집계(영)"/>
      <sheetName val="사석헐기(영)"/>
      <sheetName val="여수토옹벽집계(영)"/>
      <sheetName val="영풍개거"/>
      <sheetName val="평야부토적(영)"/>
      <sheetName val="단가조견표"/>
      <sheetName val="단가목록(신)"/>
      <sheetName val="단산목록(신)"/>
      <sheetName val="단가산출기초(신)"/>
      <sheetName val="일일대가(신)"/>
      <sheetName val="자재단가"/>
      <sheetName val="단가목록(영)"/>
      <sheetName val="단산목록(영)"/>
      <sheetName val="일일대가(영)"/>
      <sheetName val="단가산출기초(영)"/>
      <sheetName val="단가목록(장)"/>
      <sheetName val="수로관그림"/>
      <sheetName val="일일대가(장)"/>
      <sheetName val="단산목록(장)"/>
      <sheetName val="단가산출기초(장)"/>
      <sheetName val="중기단가"/>
      <sheetName val="노임단가"/>
      <sheetName val="그라수량(신)"/>
      <sheetName val="그라작업일수(신)"/>
      <sheetName val="주입심도(신)"/>
      <sheetName val="공별내역(신)"/>
      <sheetName val="찬공(신)"/>
      <sheetName val="주입(신)"/>
      <sheetName val="그라수량(영)"/>
      <sheetName val="그라작업일수(영)"/>
      <sheetName val="주입심도(영)"/>
      <sheetName val="공별내역(영)"/>
      <sheetName val="찬공(영)"/>
      <sheetName val="주입(영)"/>
      <sheetName val="Sheet1"/>
      <sheetName val="일위대가"/>
      <sheetName val="기계경비"/>
      <sheetName val="조명시설"/>
      <sheetName val="수량산출"/>
      <sheetName val="관급자재"/>
      <sheetName val="변경관급자재"/>
      <sheetName val="8.PILE  (돌출)"/>
      <sheetName val="기초자료"/>
      <sheetName val="#REF"/>
      <sheetName val="젖지"/>
      <sheetName val="6PILE  (돌출)"/>
      <sheetName val="자재집계(장曬"/>
      <sheetName val="집계표"/>
      <sheetName val="단가표"/>
      <sheetName val="단위량당중기"/>
      <sheetName val="호표총"/>
      <sheetName val="갑지1"/>
      <sheetName val="투찰추정"/>
      <sheetName val="N賃率-職"/>
      <sheetName val="암거치수표"/>
      <sheetName val="재료집계표빽업"/>
      <sheetName val="암거수리계산서"/>
      <sheetName val="◀암거수리계산조서"/>
      <sheetName val="◀암거위치"/>
      <sheetName val="최종단면▶"/>
      <sheetName val="◀평균높이▶"/>
      <sheetName val="단가일람"/>
      <sheetName val="조경일람"/>
      <sheetName val="98수문일위"/>
      <sheetName val="교각계산"/>
      <sheetName val="96보완계획7.12"/>
      <sheetName val="수로단위수량"/>
      <sheetName val="신우"/>
      <sheetName val="토공"/>
      <sheetName val="Sheet5"/>
      <sheetName val="Sheet3"/>
      <sheetName val="수안보-MBR1"/>
      <sheetName val="단가조사"/>
      <sheetName val="일용노임단가"/>
      <sheetName val="수량집계"/>
      <sheetName val="내역서2안"/>
      <sheetName val="원가&amp;하도급원가"/>
      <sheetName val="단가산출목록표"/>
      <sheetName val="일위목록"/>
      <sheetName val="갑지(추정)"/>
      <sheetName val="소형맨홀"/>
      <sheetName val="파일의이용"/>
      <sheetName val="안전시설내역서"/>
      <sheetName val="단가"/>
      <sheetName val="일위(PN)"/>
      <sheetName val="U-TYPE(1)"/>
      <sheetName val="중기일위대가"/>
      <sheetName val="측량요율"/>
      <sheetName val="대비"/>
      <sheetName val="단가(1)"/>
      <sheetName val="갑지"/>
      <sheetName val="직재"/>
      <sheetName val="제직재"/>
      <sheetName val="설직재-1"/>
      <sheetName val="제-노임"/>
      <sheetName val="단위량"/>
      <sheetName val="재료집계표2"/>
      <sheetName val="토적집계표"/>
      <sheetName val="COST"/>
      <sheetName val="금액내역서"/>
      <sheetName val="음성방향"/>
      <sheetName val="CON'C"/>
      <sheetName val="일위대가표"/>
      <sheetName val="시설수량표"/>
      <sheetName val="식재수량표"/>
      <sheetName val="SG"/>
      <sheetName val="일위대가(건축)"/>
      <sheetName val="내역서"/>
      <sheetName val="COVER"/>
      <sheetName val="출입구총집계"/>
      <sheetName val="JUCKEYK"/>
      <sheetName val="6공구(당초)"/>
      <sheetName val="한강운반비"/>
      <sheetName val="Macro1"/>
      <sheetName val="단가대비"/>
      <sheetName val="48단가"/>
      <sheetName val="진주방향"/>
      <sheetName val="마산방향"/>
      <sheetName val="마산방향철근집계"/>
      <sheetName val="일위_파일"/>
      <sheetName val="ⴭⴭⴭⴭⴭ"/>
      <sheetName val="내역단가"/>
      <sheetName val="일위단가"/>
      <sheetName val="49단가"/>
      <sheetName val="Mc1"/>
      <sheetName val="공사자료입력"/>
      <sheetName val="설계예산서(견적서)"/>
      <sheetName val="공통단가"/>
      <sheetName val="운반비"/>
      <sheetName val="사각1,특1호"/>
      <sheetName val="총총괄표"/>
      <sheetName val="단면별연장"/>
      <sheetName val="분수공별 면적"/>
      <sheetName val="관로조직표"/>
      <sheetName val="입출재고현황 (2)"/>
      <sheetName val="기계경비일람"/>
      <sheetName val="노임"/>
      <sheetName val="토목주소"/>
      <sheetName val="프랜트면허"/>
      <sheetName val="7.PILE  (돌출)"/>
      <sheetName val="견적사양비교표"/>
      <sheetName val="소비자가"/>
      <sheetName val="가로등내역서"/>
      <sheetName val="건축내역서"/>
      <sheetName val="설비내역서"/>
      <sheetName val="전기내역서"/>
      <sheetName val="2001년계약내력출력분"/>
      <sheetName val="1차기성분내력"/>
      <sheetName val="내역서1999.8최종"/>
      <sheetName val="전체내역서"/>
      <sheetName val="설계개요"/>
      <sheetName val="단위량당중기사용료"/>
      <sheetName val="자재일람"/>
      <sheetName val="단가비교표"/>
      <sheetName val="예산서"/>
      <sheetName val="노무비 근거"/>
      <sheetName val="단위수량"/>
      <sheetName val="복주식단위수량"/>
      <sheetName val="제진기"/>
      <sheetName val="증감내역서"/>
      <sheetName val="일위대가(4층원격)"/>
      <sheetName val="XL4Poppy"/>
      <sheetName val="복리후생비9월(동방)"/>
      <sheetName val="사회복지관"/>
      <sheetName val="복리"/>
      <sheetName val="포장절단"/>
      <sheetName val="1안"/>
      <sheetName val="D-경비1"/>
      <sheetName val="단가산출"/>
      <sheetName val="소포내역 (2)"/>
      <sheetName val="부하계산서"/>
      <sheetName val="기계"/>
      <sheetName val="EP0618"/>
      <sheetName val="2000,9월 일위"/>
      <sheetName val="총괄"/>
      <sheetName val="날개벽"/>
      <sheetName val="수문보고"/>
      <sheetName val="단위가격"/>
      <sheetName val="수원공공사비"/>
      <sheetName val="정공공사"/>
      <sheetName val="차액보증"/>
      <sheetName val="조견표"/>
      <sheetName val="별첨-기계경비 산출목록"/>
      <sheetName val="내역"/>
      <sheetName val="뚝토공"/>
      <sheetName val="정렬"/>
      <sheetName val="배수관산출"/>
      <sheetName val="1단계"/>
      <sheetName val="단가표 (2)"/>
      <sheetName val="백암비스타내역"/>
      <sheetName val="INPUT"/>
      <sheetName val="장암제_"/>
      <sheetName val="설비"/>
      <sheetName val="13년 하반기노무비"/>
      <sheetName val="용수로조직"/>
      <sheetName val="타견적(을)"/>
      <sheetName val="기기리스트"/>
      <sheetName val="S12"/>
      <sheetName val="물가대비표"/>
      <sheetName val="요율"/>
      <sheetName val="단"/>
      <sheetName val="단가대비표"/>
      <sheetName val="날개벽(좌,우=60도-4개)"/>
      <sheetName val="단가최종"/>
      <sheetName val="대가목록"/>
      <sheetName val="중기사용료"/>
      <sheetName val="토사(PE)"/>
      <sheetName val="3~7.기성현황"/>
      <sheetName val="설계명세서"/>
      <sheetName val="돈암사업"/>
      <sheetName val="전원계측기지수"/>
      <sheetName val="인건비"/>
      <sheetName val="96노임기준"/>
      <sheetName val="경산"/>
      <sheetName val="공문(신)"/>
      <sheetName val="실행예산서"/>
      <sheetName val="철거산출근거"/>
      <sheetName val="기계경비(시간당)"/>
      <sheetName val="램머"/>
      <sheetName val="단가집계목록"/>
      <sheetName val="종배수관면벽신"/>
      <sheetName val="적용단위길이"/>
      <sheetName val="피벗테이블데이터분석"/>
      <sheetName val="특수기호강도거푸집"/>
      <sheetName val="종배수관(신)"/>
      <sheetName val="자료입력"/>
      <sheetName val="단가 "/>
      <sheetName val="단가일람 (2)"/>
      <sheetName val="토공(우물통,기타) "/>
      <sheetName val="배전단가2"/>
      <sheetName val="일위대가목차"/>
      <sheetName val="Macro2"/>
      <sheetName val="별총"/>
      <sheetName val="노무비"/>
      <sheetName val="토목-물가"/>
      <sheetName val="설계조건"/>
      <sheetName val="일위"/>
      <sheetName val="조건"/>
      <sheetName val="몸체(460×600)"/>
      <sheetName val="화산경계"/>
      <sheetName val="J형측구단위수량"/>
      <sheetName val="일위대가목록"/>
      <sheetName val="공종"/>
      <sheetName val="참조 (2)"/>
      <sheetName val="횡 연장"/>
      <sheetName val="서식"/>
      <sheetName val="재료표"/>
      <sheetName val="대,유,램"/>
      <sheetName val="Sheet1 (2)"/>
      <sheetName val="개요"/>
      <sheetName val="1. 설계조건 2.단면가정 3. 하중계산"/>
      <sheetName val="DATA 입력란"/>
      <sheetName val="노임이"/>
      <sheetName val="토량1-1"/>
      <sheetName val="이토변실(A3-LINE)"/>
      <sheetName val="토적단위"/>
      <sheetName val="터파기및재료"/>
      <sheetName val="설계변경내역서"/>
      <sheetName val="토목"/>
      <sheetName val="배수공"/>
      <sheetName val="data"/>
      <sheetName val="[젖지.XLS][젖지.XLS]______C_JUNG__2"/>
      <sheetName val="단산목록"/>
      <sheetName val="품목현황"/>
      <sheetName val="출고대장"/>
      <sheetName val="기타"/>
      <sheetName val="공종목록표"/>
      <sheetName val="실행철강하도"/>
      <sheetName val="매설지선굴착"/>
      <sheetName val="합천내역"/>
      <sheetName val="불법주정차"/>
      <sheetName val="을지"/>
      <sheetName val="설계예시"/>
      <sheetName val="일위대가-1"/>
      <sheetName val="환율"/>
      <sheetName val="ABUT수량-A1"/>
      <sheetName val="날개벽수량표"/>
      <sheetName val="FB25JN"/>
      <sheetName val="유림골조"/>
      <sheetName val="포설list원본"/>
      <sheetName val="수목표준대가"/>
      <sheetName val="건축내역"/>
      <sheetName val="자  재"/>
      <sheetName val="건축외주"/>
      <sheetName val="맨홀토공산출"/>
      <sheetName val="단위내역목록"/>
      <sheetName val="인천제철"/>
      <sheetName val="AV시스템"/>
      <sheetName val="DAN"/>
      <sheetName val="List"/>
      <sheetName val="입찰안"/>
      <sheetName val="1.설계조건"/>
      <sheetName val="06제품별수익성"/>
      <sheetName val="단가조사서"/>
      <sheetName val="Sheet4"/>
      <sheetName val="주식"/>
      <sheetName val="EQ-R1"/>
      <sheetName val="CTEMCOST"/>
      <sheetName val="96보완계획7_12"/>
      <sheetName val="6PILE__(돌출)"/>
      <sheetName val="노무비_근거"/>
      <sheetName val="8_PILE__(돌출)"/>
      <sheetName val="7_PILE__(돌출)"/>
      <sheetName val="단가표_(2)"/>
      <sheetName val="장암제_1"/>
      <sheetName val="96보완계획7_121"/>
      <sheetName val="6PILE__(돌출)1"/>
      <sheetName val="노무비_근거1"/>
      <sheetName val="8_PILE__(돌출)1"/>
      <sheetName val="7_PILE__(돌출)1"/>
      <sheetName val="단가표_(2)1"/>
      <sheetName val="장암제_2"/>
      <sheetName val="96보완계획7_122"/>
      <sheetName val="6PILE__(돌출)2"/>
      <sheetName val="노무비_근거2"/>
      <sheetName val="8_PILE__(돌출)2"/>
      <sheetName val="7_PILE__(돌출)2"/>
      <sheetName val="단가표_(2)2"/>
      <sheetName val="비탈면보호공수량산출"/>
      <sheetName val="단위목록"/>
      <sheetName val="기계경비목록1"/>
      <sheetName val="nde_request"/>
      <sheetName val="경비"/>
      <sheetName val="일용노임단가2001상"/>
      <sheetName val="참조자료"/>
      <sheetName val="냉천부속동"/>
      <sheetName val="단위준설량산출표"/>
      <sheetName val="Sheet15"/>
      <sheetName val="단가효천"/>
      <sheetName val="변압기 및 발전기 용량"/>
      <sheetName val="금융비용"/>
      <sheetName val="METAL 자재 원가"/>
      <sheetName val="2공구산출내역"/>
      <sheetName val="45,46"/>
      <sheetName val="6차2회변경내역서"/>
      <sheetName val="Total"/>
      <sheetName val="Y-WORK"/>
      <sheetName val="설비원가"/>
      <sheetName val="단가표 "/>
      <sheetName val="도"/>
      <sheetName val="내역서(실)"/>
      <sheetName val="산출목록표"/>
      <sheetName val="집계"/>
      <sheetName val="기본일위"/>
      <sheetName val="패널"/>
      <sheetName val="직노"/>
      <sheetName val="실행내역"/>
      <sheetName val="1공구내역서(1)"/>
      <sheetName val="한"/>
      <sheetName val="구조면적"/>
      <sheetName val="동력부하계산"/>
      <sheetName val="법면단"/>
      <sheetName val="법면설면"/>
      <sheetName val="석축단"/>
      <sheetName val="법면수집"/>
      <sheetName val="석축설면"/>
      <sheetName val="자료"/>
      <sheetName val="일위대가(1)"/>
      <sheetName val="일위대가(2)"/>
      <sheetName val="일위대가(3)"/>
      <sheetName val="일위대가(4)"/>
      <sheetName val="일위대가(5)"/>
      <sheetName val="별표총괄"/>
      <sheetName val="COVER-P"/>
      <sheetName val="95MAKER"/>
      <sheetName val="업무분장"/>
      <sheetName val="2.1  노무비 평균단가산출"/>
      <sheetName val="통장출금액"/>
      <sheetName val="점검총괄"/>
      <sheetName val="공사요율"/>
      <sheetName val="도급"/>
      <sheetName val="공통가설"/>
      <sheetName val="인사자료총집계"/>
      <sheetName val="DATA1"/>
      <sheetName val="CABLE SIZE-1"/>
      <sheetName val="중기"/>
      <sheetName val="부대내역"/>
      <sheetName val="횡배수관단위수량"/>
      <sheetName val="산근"/>
      <sheetName val="2014년 상반기건설노임"/>
      <sheetName val="단가일람표"/>
      <sheetName val="노임,재료비"/>
      <sheetName val="맨홀_공사비"/>
      <sheetName val="Baby일위대가"/>
      <sheetName val="Project Brief"/>
      <sheetName val="S&amp;R"/>
      <sheetName val="청주(철골발주의뢰서)"/>
      <sheetName val="물가시세"/>
      <sheetName val="약품설비"/>
      <sheetName val="F4-F7"/>
      <sheetName val="예산대비"/>
      <sheetName val="장비사용료"/>
      <sheetName val="도급내역"/>
      <sheetName val="도급예산내역서(제1회,준공개소별명세서!E23여명)"/>
    </sheetNames>
    <sheetDataSet>
      <sheetData sheetId="0">
        <row r="59">
          <cell r="O59">
            <v>82</v>
          </cell>
        </row>
      </sheetData>
      <sheetData sheetId="1">
        <row r="59">
          <cell r="O59">
            <v>82</v>
          </cell>
        </row>
      </sheetData>
      <sheetData sheetId="2">
        <row r="59">
          <cell r="O59">
            <v>82</v>
          </cell>
        </row>
      </sheetData>
      <sheetData sheetId="3">
        <row r="59">
          <cell r="O59">
            <v>82</v>
          </cell>
        </row>
      </sheetData>
      <sheetData sheetId="4">
        <row r="59">
          <cell r="O59">
            <v>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신설)"/>
      <sheetName val="1공구총(신설)"/>
      <sheetName val="2공구총(신설)"/>
      <sheetName val="교육설비(2공구)"/>
      <sheetName val="총(신설)(참고)"/>
      <sheetName val="공사착공계"/>
      <sheetName val="1.설계설명서"/>
      <sheetName val="하조서"/>
      <sheetName val="자재단가"/>
      <sheetName val="총(철거)"/>
      <sheetName val="설계명세서"/>
      <sheetName val="공사직종별노임"/>
      <sheetName val="철거산출근거"/>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1.설계설명서"/>
      <sheetName val="2.공사시방서"/>
      <sheetName val="3.예정공정표 "/>
      <sheetName val="4.설계예산 내역서"/>
      <sheetName val="5.수량조서"/>
      <sheetName val="6.관급자재조서"/>
      <sheetName val="7.철거발생품"/>
      <sheetName val="8.일위대가표"/>
      <sheetName val="9. 개소별"/>
      <sheetName val="10. 특수조건"/>
      <sheetName val="1.원가"/>
      <sheetName val="2.총괄표"/>
      <sheetName val="3.단가산출서"/>
      <sheetName val="4.개소별명세표"/>
      <sheetName val="5.운반비산출근거"/>
      <sheetName val="6.폐기물처리산출근거"/>
      <sheetName val="7.자재단가비교표"/>
      <sheetName val="콘센트신설"/>
      <sheetName val="전차선로 물량표"/>
      <sheetName val="하조서"/>
      <sheetName val="인건비"/>
      <sheetName val="단가"/>
      <sheetName val="총(철거)"/>
      <sheetName val="49일위"/>
      <sheetName val="토목수량(공정)"/>
      <sheetName val="총(신설)"/>
      <sheetName val="자재단가"/>
      <sheetName val="공사직종별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신설)"/>
      <sheetName val="1공구총(신설)"/>
      <sheetName val="2공구총(신설)"/>
      <sheetName val="교육설비(2공구)"/>
      <sheetName val="총(신설)(참고)"/>
      <sheetName val="#REF"/>
      <sheetName val="BID"/>
      <sheetName val="설계수량"/>
      <sheetName val="일위대가"/>
      <sheetName val="도담구내 개소별 명세"/>
      <sheetName val="공사설계서"/>
      <sheetName val="총(철거)"/>
      <sheetName val="수량산출"/>
      <sheetName val="일위산출"/>
      <sheetName val="48신설단가"/>
      <sheetName val="Sheet1"/>
      <sheetName val="48일위"/>
      <sheetName val="분전함신설"/>
      <sheetName val="접지1종"/>
      <sheetName val="내역"/>
      <sheetName val="콘_재료분리_1_"/>
      <sheetName val="일위대가표"/>
      <sheetName val="UNIT"/>
      <sheetName val="49일위"/>
      <sheetName val="22일위"/>
      <sheetName val="콘_재료분리(1)"/>
      <sheetName val="3.내역서"/>
      <sheetName val="총물량표"/>
      <sheetName val="산출1"/>
      <sheetName val="8.수량산출 (2)"/>
      <sheetName val="1.수량산출서"/>
      <sheetName val="총괄집계표"/>
      <sheetName val="콘센트신설"/>
      <sheetName val="36신설수량"/>
      <sheetName val="신설개소별 총집계표(동해-배전)"/>
      <sheetName val="안평역사 총집계"/>
      <sheetName val="예산산출"/>
      <sheetName val="총물량표(신설)"/>
      <sheetName val="일위_파일"/>
      <sheetName val="산출내역서집계표"/>
      <sheetName val="한강운반비"/>
      <sheetName val="수량산출(방송)"/>
      <sheetName val="DB구축"/>
      <sheetName val="System설정"/>
      <sheetName val="일위"/>
      <sheetName val="산출0"/>
      <sheetName val="7.3 DY팀"/>
      <sheetName val="일위대가2"/>
      <sheetName val="감액총괄표"/>
      <sheetName val="다곡2교"/>
      <sheetName val="COST"/>
      <sheetName val="철거산출근거"/>
      <sheetName val="48일위(기존)"/>
      <sheetName val="조건"/>
      <sheetName val="49단가"/>
      <sheetName val="단가비교"/>
      <sheetName val="손익분석"/>
      <sheetName val="4"/>
      <sheetName val="노임단가"/>
      <sheetName val="48수량"/>
      <sheetName val="22수량"/>
      <sheetName val="49수량"/>
      <sheetName val="자재단가"/>
      <sheetName val="1월"/>
      <sheetName val="예총"/>
      <sheetName val="증감대비"/>
      <sheetName val="4.설계예산내역서"/>
      <sheetName val="설계명세서"/>
      <sheetName val="______HWP25_DATA_HWP25________2"/>
      <sheetName val="순공사비"/>
      <sheetName val="과세내역(세부)"/>
    </sheetNames>
    <sheetDataSet>
      <sheetData sheetId="0" refreshError="1">
        <row r="2">
          <cell r="C2" t="str">
            <v>일위번호</v>
          </cell>
          <cell r="E2" t="str">
            <v>공      종</v>
          </cell>
          <cell r="F2" t="str">
            <v>규       격</v>
          </cell>
          <cell r="G2" t="str">
            <v>단위</v>
          </cell>
          <cell r="H2" t="str">
            <v>계</v>
          </cell>
          <cell r="I2" t="str">
            <v>기기배치도</v>
          </cell>
          <cell r="J2" t="str">
            <v>전선로도</v>
          </cell>
          <cell r="K2" t="str">
            <v>궤도회로도</v>
          </cell>
          <cell r="L2" t="str">
            <v>지장물 이설</v>
          </cell>
          <cell r="M2" t="str">
            <v>교육설비</v>
          </cell>
          <cell r="N2" t="str">
            <v>비   고</v>
          </cell>
        </row>
        <row r="3">
          <cell r="C3">
            <v>1</v>
          </cell>
          <cell r="E3" t="str">
            <v>신호기 신설</v>
          </cell>
          <cell r="F3" t="str">
            <v>다등형 3현시, 스텐레스</v>
          </cell>
          <cell r="G3" t="str">
            <v>기</v>
          </cell>
          <cell r="H3">
            <v>14</v>
          </cell>
          <cell r="I3">
            <v>0</v>
          </cell>
          <cell r="J3">
            <v>14</v>
          </cell>
          <cell r="K3">
            <v>0</v>
          </cell>
          <cell r="M3">
            <v>0</v>
          </cell>
        </row>
        <row r="4">
          <cell r="C4">
            <v>2</v>
          </cell>
          <cell r="E4" t="str">
            <v>신호기 신설</v>
          </cell>
          <cell r="F4" t="str">
            <v>다등형 3현시, 콘크리트주</v>
          </cell>
          <cell r="G4" t="str">
            <v>기</v>
          </cell>
          <cell r="H4">
            <v>4</v>
          </cell>
          <cell r="I4">
            <v>0</v>
          </cell>
          <cell r="J4">
            <v>4</v>
          </cell>
          <cell r="K4">
            <v>0</v>
          </cell>
          <cell r="M4">
            <v>0</v>
          </cell>
        </row>
        <row r="5">
          <cell r="C5">
            <v>3</v>
          </cell>
          <cell r="E5" t="str">
            <v>신호기 신설</v>
          </cell>
          <cell r="F5" t="str">
            <v>다등형 5현시, 스텐레스</v>
          </cell>
          <cell r="G5" t="str">
            <v>기</v>
          </cell>
          <cell r="H5">
            <v>30</v>
          </cell>
          <cell r="I5">
            <v>0</v>
          </cell>
          <cell r="J5">
            <v>27</v>
          </cell>
          <cell r="K5">
            <v>0</v>
          </cell>
          <cell r="M5">
            <v>3</v>
          </cell>
        </row>
        <row r="6">
          <cell r="C6">
            <v>4</v>
          </cell>
          <cell r="E6" t="str">
            <v>신호기 신설</v>
          </cell>
          <cell r="F6" t="str">
            <v>다등형 5현시, 콘크리트주</v>
          </cell>
          <cell r="G6" t="str">
            <v>기</v>
          </cell>
          <cell r="H6">
            <v>40</v>
          </cell>
          <cell r="I6">
            <v>0</v>
          </cell>
          <cell r="J6">
            <v>40</v>
          </cell>
          <cell r="K6">
            <v>0</v>
          </cell>
          <cell r="M6">
            <v>0</v>
          </cell>
        </row>
        <row r="7">
          <cell r="C7">
            <v>5</v>
          </cell>
          <cell r="E7" t="str">
            <v>폐색신호기 신설</v>
          </cell>
          <cell r="F7" t="str">
            <v>다등형 3현시</v>
          </cell>
          <cell r="G7" t="str">
            <v>기</v>
          </cell>
          <cell r="H7">
            <v>6</v>
          </cell>
          <cell r="I7">
            <v>0</v>
          </cell>
          <cell r="J7">
            <v>6</v>
          </cell>
          <cell r="K7">
            <v>0</v>
          </cell>
          <cell r="M7">
            <v>0</v>
          </cell>
        </row>
        <row r="8">
          <cell r="C8">
            <v>6</v>
          </cell>
          <cell r="E8" t="str">
            <v>폐색신호기 신설</v>
          </cell>
          <cell r="F8" t="str">
            <v>다등형 5현시</v>
          </cell>
          <cell r="G8" t="str">
            <v>기</v>
          </cell>
          <cell r="H8">
            <v>207</v>
          </cell>
          <cell r="I8">
            <v>0</v>
          </cell>
          <cell r="J8">
            <v>206</v>
          </cell>
          <cell r="K8">
            <v>0</v>
          </cell>
          <cell r="M8">
            <v>1</v>
          </cell>
        </row>
        <row r="9">
          <cell r="C9">
            <v>7</v>
          </cell>
          <cell r="E9" t="str">
            <v>폐색신호기 신설</v>
          </cell>
          <cell r="F9" t="str">
            <v>다등형 5현시(고가)</v>
          </cell>
          <cell r="G9" t="str">
            <v>기</v>
          </cell>
          <cell r="H9">
            <v>1</v>
          </cell>
          <cell r="I9">
            <v>0</v>
          </cell>
          <cell r="J9">
            <v>1</v>
          </cell>
          <cell r="K9">
            <v>0</v>
          </cell>
          <cell r="M9">
            <v>0</v>
          </cell>
        </row>
        <row r="10">
          <cell r="C10">
            <v>8</v>
          </cell>
          <cell r="E10" t="str">
            <v>폐색신호기 신설</v>
          </cell>
          <cell r="F10" t="str">
            <v>다등형 5현시(터널)</v>
          </cell>
          <cell r="G10" t="str">
            <v>기</v>
          </cell>
          <cell r="H10">
            <v>4</v>
          </cell>
          <cell r="I10">
            <v>0</v>
          </cell>
          <cell r="J10">
            <v>4</v>
          </cell>
          <cell r="K10">
            <v>0</v>
          </cell>
          <cell r="M10">
            <v>0</v>
          </cell>
        </row>
        <row r="11">
          <cell r="C11">
            <v>9</v>
          </cell>
          <cell r="E11" t="str">
            <v>중계신호기 신설</v>
          </cell>
          <cell r="F11" t="str">
            <v>등열식</v>
          </cell>
          <cell r="G11" t="str">
            <v>기</v>
          </cell>
          <cell r="H11">
            <v>11</v>
          </cell>
          <cell r="I11">
            <v>0</v>
          </cell>
          <cell r="J11">
            <v>11</v>
          </cell>
          <cell r="K11">
            <v>0</v>
          </cell>
          <cell r="M11">
            <v>0</v>
          </cell>
        </row>
        <row r="12">
          <cell r="C12">
            <v>10</v>
          </cell>
          <cell r="E12" t="str">
            <v>진로선별등 신설</v>
          </cell>
          <cell r="F12" t="str">
            <v>주신호용(등열식)</v>
          </cell>
          <cell r="G12" t="str">
            <v>개</v>
          </cell>
          <cell r="H12">
            <v>26</v>
          </cell>
          <cell r="I12">
            <v>0</v>
          </cell>
          <cell r="J12">
            <v>25</v>
          </cell>
          <cell r="K12">
            <v>0</v>
          </cell>
          <cell r="M12">
            <v>1</v>
          </cell>
        </row>
        <row r="13">
          <cell r="C13">
            <v>11</v>
          </cell>
          <cell r="E13" t="str">
            <v>진로선별등 신설</v>
          </cell>
          <cell r="F13" t="str">
            <v>주신호용(문자식)</v>
          </cell>
          <cell r="G13" t="str">
            <v>개</v>
          </cell>
          <cell r="H13">
            <v>1</v>
          </cell>
          <cell r="I13">
            <v>0</v>
          </cell>
          <cell r="J13">
            <v>1</v>
          </cell>
          <cell r="K13">
            <v>0</v>
          </cell>
          <cell r="M13">
            <v>0</v>
          </cell>
        </row>
        <row r="14">
          <cell r="C14">
            <v>12</v>
          </cell>
          <cell r="E14" t="str">
            <v>입환표지 신설</v>
          </cell>
          <cell r="F14" t="str">
            <v>색등식자립형</v>
          </cell>
          <cell r="G14" t="str">
            <v>기</v>
          </cell>
          <cell r="H14">
            <v>126</v>
          </cell>
          <cell r="I14">
            <v>0</v>
          </cell>
          <cell r="J14">
            <v>125</v>
          </cell>
          <cell r="K14">
            <v>0</v>
          </cell>
          <cell r="M14">
            <v>1</v>
          </cell>
        </row>
        <row r="15">
          <cell r="C15">
            <v>13</v>
          </cell>
          <cell r="E15" t="str">
            <v>입환표지 신설</v>
          </cell>
          <cell r="F15" t="str">
            <v>색등식취부형</v>
          </cell>
          <cell r="G15" t="str">
            <v>기</v>
          </cell>
          <cell r="H15">
            <v>36</v>
          </cell>
          <cell r="I15">
            <v>0</v>
          </cell>
          <cell r="J15">
            <v>34</v>
          </cell>
          <cell r="K15">
            <v>0</v>
          </cell>
          <cell r="M15">
            <v>2</v>
          </cell>
        </row>
        <row r="16">
          <cell r="C16">
            <v>14</v>
          </cell>
          <cell r="E16" t="str">
            <v>진로선별등 신설</v>
          </cell>
          <cell r="F16" t="str">
            <v>입환문자형 11진로</v>
          </cell>
          <cell r="G16" t="str">
            <v>개</v>
          </cell>
          <cell r="H16">
            <v>2</v>
          </cell>
          <cell r="I16">
            <v>0</v>
          </cell>
          <cell r="J16">
            <v>2</v>
          </cell>
          <cell r="K16">
            <v>0</v>
          </cell>
          <cell r="M16">
            <v>0</v>
          </cell>
        </row>
        <row r="17">
          <cell r="C17">
            <v>15</v>
          </cell>
          <cell r="E17" t="str">
            <v>진로선별등 신설</v>
          </cell>
          <cell r="F17" t="str">
            <v>입환문자형 10진로</v>
          </cell>
          <cell r="G17" t="str">
            <v>개</v>
          </cell>
          <cell r="H17">
            <v>1</v>
          </cell>
          <cell r="I17">
            <v>0</v>
          </cell>
          <cell r="J17">
            <v>1</v>
          </cell>
          <cell r="K17">
            <v>0</v>
          </cell>
          <cell r="M17">
            <v>0</v>
          </cell>
        </row>
        <row r="18">
          <cell r="C18">
            <v>16</v>
          </cell>
          <cell r="E18" t="str">
            <v>진로선별등 신설</v>
          </cell>
          <cell r="F18" t="str">
            <v>입환문자형 5진로</v>
          </cell>
          <cell r="G18" t="str">
            <v>개</v>
          </cell>
          <cell r="H18">
            <v>9</v>
          </cell>
          <cell r="I18">
            <v>0</v>
          </cell>
          <cell r="J18">
            <v>9</v>
          </cell>
          <cell r="K18">
            <v>0</v>
          </cell>
          <cell r="M18">
            <v>0</v>
          </cell>
        </row>
        <row r="19">
          <cell r="C19">
            <v>17</v>
          </cell>
          <cell r="E19" t="str">
            <v>진로선별등 신설</v>
          </cell>
          <cell r="F19" t="str">
            <v>입환문자형 4진로</v>
          </cell>
          <cell r="G19" t="str">
            <v>개</v>
          </cell>
          <cell r="H19">
            <v>4</v>
          </cell>
          <cell r="I19">
            <v>0</v>
          </cell>
          <cell r="J19">
            <v>4</v>
          </cell>
          <cell r="K19">
            <v>0</v>
          </cell>
          <cell r="M19">
            <v>0</v>
          </cell>
        </row>
        <row r="20">
          <cell r="C20">
            <v>18</v>
          </cell>
          <cell r="E20" t="str">
            <v>진로선별등 신설</v>
          </cell>
          <cell r="F20" t="str">
            <v>입환문자형 3진로</v>
          </cell>
          <cell r="G20" t="str">
            <v>개</v>
          </cell>
          <cell r="H20">
            <v>66</v>
          </cell>
          <cell r="I20">
            <v>0</v>
          </cell>
          <cell r="J20">
            <v>65</v>
          </cell>
          <cell r="K20">
            <v>0</v>
          </cell>
          <cell r="M20">
            <v>1</v>
          </cell>
        </row>
        <row r="21">
          <cell r="C21">
            <v>19</v>
          </cell>
          <cell r="E21" t="str">
            <v>출발전호기 신설</v>
          </cell>
          <cell r="F21" t="str">
            <v>DC 24V (취부형)</v>
          </cell>
          <cell r="G21" t="str">
            <v>조</v>
          </cell>
          <cell r="H21">
            <v>4</v>
          </cell>
          <cell r="I21">
            <v>0</v>
          </cell>
          <cell r="J21">
            <v>4</v>
          </cell>
          <cell r="K21">
            <v>0</v>
          </cell>
          <cell r="M21">
            <v>0</v>
          </cell>
        </row>
        <row r="22">
          <cell r="C22">
            <v>20</v>
          </cell>
          <cell r="E22" t="str">
            <v>전기선로전환기</v>
          </cell>
          <cell r="F22" t="str">
            <v>AC 105/220V NS-AM</v>
          </cell>
          <cell r="G22" t="str">
            <v>대</v>
          </cell>
          <cell r="H22">
            <v>100</v>
          </cell>
          <cell r="I22">
            <v>0</v>
          </cell>
          <cell r="J22">
            <v>100</v>
          </cell>
          <cell r="K22">
            <v>0</v>
          </cell>
          <cell r="M22">
            <v>0</v>
          </cell>
        </row>
        <row r="23">
          <cell r="C23">
            <v>21</v>
          </cell>
          <cell r="E23" t="str">
            <v>전기선로전환기</v>
          </cell>
          <cell r="F23" t="str">
            <v>AC 105/220V NS</v>
          </cell>
          <cell r="G23" t="str">
            <v>대</v>
          </cell>
          <cell r="H23">
            <v>78</v>
          </cell>
          <cell r="I23">
            <v>0</v>
          </cell>
          <cell r="J23">
            <v>76</v>
          </cell>
          <cell r="K23">
            <v>0</v>
          </cell>
          <cell r="M23">
            <v>2</v>
          </cell>
        </row>
        <row r="24">
          <cell r="C24">
            <v>22</v>
          </cell>
          <cell r="E24" t="str">
            <v>신호정보송수신유니트 신설</v>
          </cell>
          <cell r="F24" t="str">
            <v>단선폐색용</v>
          </cell>
          <cell r="G24" t="str">
            <v>개</v>
          </cell>
          <cell r="H24">
            <v>2</v>
          </cell>
          <cell r="I24">
            <v>0</v>
          </cell>
          <cell r="J24">
            <v>2</v>
          </cell>
          <cell r="K24">
            <v>0</v>
          </cell>
          <cell r="M24">
            <v>0</v>
          </cell>
        </row>
        <row r="25">
          <cell r="C25">
            <v>23</v>
          </cell>
          <cell r="E25" t="str">
            <v>선로전환기 조작대 신설</v>
          </cell>
          <cell r="F25" t="str">
            <v/>
          </cell>
          <cell r="G25" t="str">
            <v>개</v>
          </cell>
          <cell r="H25">
            <v>3</v>
          </cell>
          <cell r="I25">
            <v>0</v>
          </cell>
          <cell r="J25">
            <v>3</v>
          </cell>
          <cell r="K25">
            <v>0</v>
          </cell>
          <cell r="M25">
            <v>0</v>
          </cell>
        </row>
        <row r="26">
          <cell r="C26">
            <v>24</v>
          </cell>
          <cell r="E26" t="str">
            <v>궤조절연 신설</v>
          </cell>
          <cell r="F26" t="str">
            <v>절연체 이음매판 60kg</v>
          </cell>
          <cell r="G26" t="str">
            <v>조</v>
          </cell>
          <cell r="H26">
            <v>224</v>
          </cell>
          <cell r="I26">
            <v>0</v>
          </cell>
          <cell r="J26">
            <v>0</v>
          </cell>
          <cell r="K26">
            <v>224</v>
          </cell>
          <cell r="M26">
            <v>0</v>
          </cell>
        </row>
        <row r="27">
          <cell r="C27">
            <v>25</v>
          </cell>
          <cell r="E27" t="str">
            <v>궤조절연 신설</v>
          </cell>
          <cell r="F27" t="str">
            <v>절연체 이음매판 50kg.N</v>
          </cell>
          <cell r="G27" t="str">
            <v>조</v>
          </cell>
          <cell r="H27">
            <v>122</v>
          </cell>
          <cell r="I27">
            <v>0</v>
          </cell>
          <cell r="J27">
            <v>0</v>
          </cell>
          <cell r="K27">
            <v>122</v>
          </cell>
          <cell r="M27">
            <v>0</v>
          </cell>
        </row>
        <row r="28">
          <cell r="C28">
            <v>26</v>
          </cell>
          <cell r="E28" t="str">
            <v>레일본드 신설</v>
          </cell>
          <cell r="F28" t="str">
            <v>케이블본드 B22-1,500</v>
          </cell>
          <cell r="G28" t="str">
            <v>본</v>
          </cell>
          <cell r="H28">
            <v>1306</v>
          </cell>
          <cell r="I28">
            <v>0</v>
          </cell>
          <cell r="J28">
            <v>0</v>
          </cell>
          <cell r="K28">
            <v>1306</v>
          </cell>
          <cell r="M28">
            <v>0</v>
          </cell>
        </row>
        <row r="29">
          <cell r="C29">
            <v>27</v>
          </cell>
          <cell r="E29" t="str">
            <v>레일본드 신설</v>
          </cell>
          <cell r="F29" t="str">
            <v>케이블본드 B22-1,200</v>
          </cell>
          <cell r="G29" t="str">
            <v>본</v>
          </cell>
          <cell r="H29">
            <v>2892</v>
          </cell>
          <cell r="I29">
            <v>0</v>
          </cell>
          <cell r="J29">
            <v>0</v>
          </cell>
          <cell r="K29">
            <v>2892</v>
          </cell>
          <cell r="M29">
            <v>0</v>
          </cell>
        </row>
        <row r="30">
          <cell r="C30">
            <v>28</v>
          </cell>
          <cell r="E30" t="str">
            <v>중성쟘바 신설</v>
          </cell>
          <cell r="F30" t="str">
            <v>MLFC 80㎟x1Cx4m(종단부)</v>
          </cell>
          <cell r="G30" t="str">
            <v>개소</v>
          </cell>
          <cell r="H30">
            <v>3</v>
          </cell>
          <cell r="I30">
            <v>0</v>
          </cell>
          <cell r="J30">
            <v>0</v>
          </cell>
          <cell r="K30">
            <v>3</v>
          </cell>
          <cell r="M30">
            <v>0</v>
          </cell>
        </row>
        <row r="31">
          <cell r="C31">
            <v>29</v>
          </cell>
          <cell r="E31" t="str">
            <v>신축이음매쟘바 신설</v>
          </cell>
          <cell r="F31" t="str">
            <v>CVV 22㎟x2C</v>
          </cell>
          <cell r="G31" t="str">
            <v>개소</v>
          </cell>
          <cell r="H31">
            <v>116</v>
          </cell>
          <cell r="I31">
            <v>0</v>
          </cell>
          <cell r="J31">
            <v>0</v>
          </cell>
          <cell r="K31">
            <v>116</v>
          </cell>
          <cell r="M31">
            <v>0</v>
          </cell>
        </row>
        <row r="32">
          <cell r="C32">
            <v>30</v>
          </cell>
          <cell r="E32" t="str">
            <v>중성쟘바 신설</v>
          </cell>
          <cell r="F32" t="str">
            <v>MLFC 80㎟x1C</v>
          </cell>
          <cell r="G32" t="str">
            <v>개소</v>
          </cell>
          <cell r="H32">
            <v>39</v>
          </cell>
          <cell r="I32">
            <v>0</v>
          </cell>
          <cell r="J32">
            <v>0</v>
          </cell>
          <cell r="K32">
            <v>39</v>
          </cell>
          <cell r="M32">
            <v>0</v>
          </cell>
        </row>
        <row r="33">
          <cell r="C33">
            <v>31</v>
          </cell>
          <cell r="E33" t="str">
            <v>중성선 신설</v>
          </cell>
          <cell r="F33" t="str">
            <v>MLFC 80㎟x1C</v>
          </cell>
          <cell r="G33" t="str">
            <v>100m</v>
          </cell>
          <cell r="H33">
            <v>15.299999999999999</v>
          </cell>
          <cell r="I33">
            <v>0</v>
          </cell>
          <cell r="J33">
            <v>0</v>
          </cell>
          <cell r="K33">
            <v>15.299999999999999</v>
          </cell>
          <cell r="M33">
            <v>0</v>
          </cell>
        </row>
        <row r="34">
          <cell r="C34">
            <v>32</v>
          </cell>
          <cell r="E34" t="str">
            <v>크로싱쟘바 신설</v>
          </cell>
          <cell r="F34" t="str">
            <v>CVV 22㎟ x 1C</v>
          </cell>
          <cell r="G34" t="str">
            <v>개소</v>
          </cell>
          <cell r="H34">
            <v>104</v>
          </cell>
          <cell r="I34">
            <v>0</v>
          </cell>
          <cell r="J34">
            <v>0</v>
          </cell>
          <cell r="K34">
            <v>104</v>
          </cell>
          <cell r="M34">
            <v>0</v>
          </cell>
        </row>
        <row r="35">
          <cell r="C35">
            <v>33</v>
          </cell>
          <cell r="E35" t="str">
            <v>송착쟘바 신설</v>
          </cell>
          <cell r="F35" t="str">
            <v>MLFC 80㎟x1C</v>
          </cell>
          <cell r="G35" t="str">
            <v>개소</v>
          </cell>
          <cell r="H35">
            <v>524</v>
          </cell>
          <cell r="I35">
            <v>0</v>
          </cell>
          <cell r="J35">
            <v>0</v>
          </cell>
          <cell r="K35">
            <v>524</v>
          </cell>
          <cell r="M35">
            <v>0</v>
          </cell>
        </row>
        <row r="36">
          <cell r="C36">
            <v>34</v>
          </cell>
          <cell r="E36" t="str">
            <v>긍선쟘바 신설</v>
          </cell>
          <cell r="F36" t="str">
            <v>MLFC 80㎟x1Cx17m</v>
          </cell>
          <cell r="G36" t="str">
            <v>개소</v>
          </cell>
          <cell r="H36">
            <v>219</v>
          </cell>
          <cell r="I36">
            <v>0</v>
          </cell>
          <cell r="J36">
            <v>0</v>
          </cell>
          <cell r="K36">
            <v>219</v>
          </cell>
          <cell r="M36">
            <v>0</v>
          </cell>
        </row>
        <row r="37">
          <cell r="C37">
            <v>35</v>
          </cell>
          <cell r="E37" t="str">
            <v>긍선쟘바 신설</v>
          </cell>
          <cell r="F37" t="str">
            <v>MLFC 80㎟x1Cx4m</v>
          </cell>
          <cell r="G37" t="str">
            <v>개소</v>
          </cell>
          <cell r="H37">
            <v>219</v>
          </cell>
          <cell r="I37">
            <v>0</v>
          </cell>
          <cell r="J37">
            <v>0</v>
          </cell>
          <cell r="K37">
            <v>219</v>
          </cell>
          <cell r="M37">
            <v>0</v>
          </cell>
        </row>
        <row r="38">
          <cell r="C38">
            <v>36</v>
          </cell>
          <cell r="E38" t="str">
            <v>첨단쟘바 신설</v>
          </cell>
          <cell r="F38" t="str">
            <v>CVV 22㎟ x 1C</v>
          </cell>
          <cell r="G38" t="str">
            <v>개소</v>
          </cell>
          <cell r="H38">
            <v>792</v>
          </cell>
          <cell r="I38">
            <v>0</v>
          </cell>
          <cell r="J38">
            <v>0</v>
          </cell>
          <cell r="K38">
            <v>792</v>
          </cell>
          <cell r="M38">
            <v>0</v>
          </cell>
        </row>
        <row r="39">
          <cell r="C39">
            <v>37</v>
          </cell>
          <cell r="E39" t="str">
            <v>임피던스본드 신설</v>
          </cell>
          <cell r="F39" t="str">
            <v>송신용(200A)</v>
          </cell>
          <cell r="G39" t="str">
            <v>조</v>
          </cell>
          <cell r="H39">
            <v>230</v>
          </cell>
          <cell r="I39">
            <v>0</v>
          </cell>
          <cell r="J39">
            <v>0</v>
          </cell>
          <cell r="K39">
            <v>230</v>
          </cell>
          <cell r="M39">
            <v>0</v>
          </cell>
        </row>
        <row r="40">
          <cell r="C40">
            <v>38</v>
          </cell>
          <cell r="E40" t="str">
            <v>임피던스본드 신설</v>
          </cell>
          <cell r="F40" t="str">
            <v>수신용(200A)</v>
          </cell>
          <cell r="G40" t="str">
            <v>조</v>
          </cell>
          <cell r="H40">
            <v>230</v>
          </cell>
          <cell r="I40">
            <v>0</v>
          </cell>
          <cell r="J40">
            <v>0</v>
          </cell>
          <cell r="K40">
            <v>230</v>
          </cell>
          <cell r="M40">
            <v>0</v>
          </cell>
        </row>
        <row r="41">
          <cell r="C41">
            <v>39</v>
          </cell>
          <cell r="E41" t="str">
            <v>임피던스본드 신설</v>
          </cell>
          <cell r="F41" t="str">
            <v>IN 500</v>
          </cell>
          <cell r="G41" t="str">
            <v>조</v>
          </cell>
          <cell r="H41">
            <v>193</v>
          </cell>
          <cell r="I41">
            <v>0</v>
          </cell>
          <cell r="J41">
            <v>0</v>
          </cell>
          <cell r="K41">
            <v>193</v>
          </cell>
          <cell r="M41">
            <v>0</v>
          </cell>
        </row>
        <row r="42">
          <cell r="C42">
            <v>40</v>
          </cell>
          <cell r="E42" t="str">
            <v>임피던스본드 신설</v>
          </cell>
          <cell r="F42" t="str">
            <v>고압임펄스 송신용(430A)</v>
          </cell>
          <cell r="G42" t="str">
            <v>조</v>
          </cell>
          <cell r="H42">
            <v>31</v>
          </cell>
          <cell r="I42">
            <v>0</v>
          </cell>
          <cell r="J42">
            <v>0</v>
          </cell>
          <cell r="K42">
            <v>31</v>
          </cell>
          <cell r="M42">
            <v>0</v>
          </cell>
        </row>
        <row r="43">
          <cell r="C43">
            <v>41</v>
          </cell>
          <cell r="E43" t="str">
            <v>임피던스본드 신설</v>
          </cell>
          <cell r="F43" t="str">
            <v>고압임펄스 수신용(430A)</v>
          </cell>
          <cell r="G43" t="str">
            <v>조</v>
          </cell>
          <cell r="H43">
            <v>31</v>
          </cell>
          <cell r="I43">
            <v>0</v>
          </cell>
          <cell r="J43">
            <v>0</v>
          </cell>
          <cell r="K43">
            <v>31</v>
          </cell>
          <cell r="M43">
            <v>0</v>
          </cell>
        </row>
        <row r="44">
          <cell r="C44">
            <v>42</v>
          </cell>
          <cell r="E44" t="str">
            <v>기구함 신설</v>
          </cell>
          <cell r="F44" t="str">
            <v>AF 궤도회로용(지상)</v>
          </cell>
          <cell r="G44" t="str">
            <v>개</v>
          </cell>
          <cell r="H44">
            <v>243</v>
          </cell>
          <cell r="I44">
            <v>0</v>
          </cell>
          <cell r="J44">
            <v>243</v>
          </cell>
          <cell r="K44">
            <v>0</v>
          </cell>
          <cell r="M44">
            <v>0</v>
          </cell>
        </row>
        <row r="45">
          <cell r="C45">
            <v>43</v>
          </cell>
          <cell r="E45" t="str">
            <v>기구함 신설</v>
          </cell>
          <cell r="F45" t="str">
            <v>AF 궤도회로용(고가)</v>
          </cell>
          <cell r="G45" t="str">
            <v>개</v>
          </cell>
          <cell r="H45">
            <v>1</v>
          </cell>
          <cell r="I45">
            <v>0</v>
          </cell>
          <cell r="J45">
            <v>1</v>
          </cell>
          <cell r="K45">
            <v>0</v>
          </cell>
          <cell r="M45">
            <v>0</v>
          </cell>
        </row>
        <row r="46">
          <cell r="C46">
            <v>44</v>
          </cell>
          <cell r="E46" t="str">
            <v>기구함 신설</v>
          </cell>
          <cell r="F46" t="str">
            <v>AF 궤도회로용(터널)</v>
          </cell>
          <cell r="G46" t="str">
            <v>개</v>
          </cell>
          <cell r="H46">
            <v>4</v>
          </cell>
          <cell r="I46">
            <v>0</v>
          </cell>
          <cell r="J46">
            <v>4</v>
          </cell>
          <cell r="K46">
            <v>0</v>
          </cell>
          <cell r="M46">
            <v>0</v>
          </cell>
        </row>
        <row r="47">
          <cell r="C47">
            <v>45</v>
          </cell>
          <cell r="E47" t="str">
            <v>기구함 신설</v>
          </cell>
          <cell r="F47" t="str">
            <v>폐색용</v>
          </cell>
          <cell r="G47" t="str">
            <v>개</v>
          </cell>
          <cell r="H47">
            <v>0</v>
          </cell>
          <cell r="I47">
            <v>0</v>
          </cell>
          <cell r="J47">
            <v>0</v>
          </cell>
          <cell r="K47">
            <v>0</v>
          </cell>
          <cell r="M47">
            <v>0</v>
          </cell>
        </row>
        <row r="48">
          <cell r="C48">
            <v>46</v>
          </cell>
          <cell r="E48" t="str">
            <v>궤도송.수신유니트 신설</v>
          </cell>
          <cell r="F48" t="str">
            <v>철제 No.5</v>
          </cell>
          <cell r="G48" t="str">
            <v>개</v>
          </cell>
          <cell r="H48">
            <v>0</v>
          </cell>
          <cell r="I48">
            <v>0</v>
          </cell>
          <cell r="J48">
            <v>0</v>
          </cell>
          <cell r="K48">
            <v>0</v>
          </cell>
          <cell r="M48">
            <v>0</v>
          </cell>
        </row>
        <row r="49">
          <cell r="C49">
            <v>47</v>
          </cell>
          <cell r="E49" t="str">
            <v>접속함 신설</v>
          </cell>
          <cell r="F49" t="str">
            <v>철제 No.2</v>
          </cell>
          <cell r="G49" t="str">
            <v>개</v>
          </cell>
          <cell r="H49">
            <v>105</v>
          </cell>
          <cell r="I49">
            <v>0</v>
          </cell>
          <cell r="J49">
            <v>102</v>
          </cell>
          <cell r="K49">
            <v>0</v>
          </cell>
          <cell r="M49">
            <v>3</v>
          </cell>
        </row>
        <row r="50">
          <cell r="C50">
            <v>48</v>
          </cell>
          <cell r="E50" t="str">
            <v>접속함 신설</v>
          </cell>
          <cell r="F50" t="str">
            <v>특대형</v>
          </cell>
          <cell r="G50" t="str">
            <v>개</v>
          </cell>
          <cell r="H50">
            <v>2</v>
          </cell>
          <cell r="I50">
            <v>0</v>
          </cell>
          <cell r="J50">
            <v>2</v>
          </cell>
          <cell r="K50">
            <v>0</v>
          </cell>
          <cell r="M50">
            <v>0</v>
          </cell>
        </row>
        <row r="51">
          <cell r="C51">
            <v>49</v>
          </cell>
          <cell r="E51" t="str">
            <v>폐색제어유니트 신설</v>
          </cell>
          <cell r="F51" t="str">
            <v>D5IT1(지상)</v>
          </cell>
          <cell r="G51" t="str">
            <v>기</v>
          </cell>
          <cell r="H51">
            <v>201</v>
          </cell>
          <cell r="I51">
            <v>0</v>
          </cell>
          <cell r="J51">
            <v>200</v>
          </cell>
          <cell r="K51">
            <v>0</v>
          </cell>
          <cell r="M51">
            <v>1</v>
          </cell>
        </row>
        <row r="52">
          <cell r="C52">
            <v>50</v>
          </cell>
          <cell r="E52" t="str">
            <v>폐색제어유니트 신설</v>
          </cell>
          <cell r="F52" t="str">
            <v>D5IT1(고가)</v>
          </cell>
          <cell r="G52" t="str">
            <v>기</v>
          </cell>
          <cell r="H52">
            <v>1</v>
          </cell>
          <cell r="I52">
            <v>0</v>
          </cell>
          <cell r="J52">
            <v>1</v>
          </cell>
          <cell r="K52">
            <v>0</v>
          </cell>
          <cell r="M52">
            <v>0</v>
          </cell>
        </row>
        <row r="53">
          <cell r="C53">
            <v>51</v>
          </cell>
          <cell r="E53" t="str">
            <v>폐색제어유니트 신설</v>
          </cell>
          <cell r="F53" t="str">
            <v>D5IT1(터널)</v>
          </cell>
          <cell r="G53" t="str">
            <v>기</v>
          </cell>
          <cell r="H53">
            <v>4</v>
          </cell>
          <cell r="I53">
            <v>0</v>
          </cell>
          <cell r="J53">
            <v>4</v>
          </cell>
          <cell r="K53">
            <v>0</v>
          </cell>
          <cell r="M53">
            <v>0</v>
          </cell>
        </row>
        <row r="54">
          <cell r="C54">
            <v>52</v>
          </cell>
          <cell r="E54" t="str">
            <v>폐색제어유니트 신설</v>
          </cell>
          <cell r="F54" t="str">
            <v>임펄스용</v>
          </cell>
          <cell r="G54" t="str">
            <v>기</v>
          </cell>
          <cell r="H54">
            <v>1</v>
          </cell>
          <cell r="I54">
            <v>0</v>
          </cell>
          <cell r="J54">
            <v>1</v>
          </cell>
          <cell r="K54">
            <v>0</v>
          </cell>
          <cell r="M54">
            <v>0</v>
          </cell>
        </row>
        <row r="55">
          <cell r="C55">
            <v>53</v>
          </cell>
          <cell r="E55" t="str">
            <v>폐색제어유니트 신설</v>
          </cell>
          <cell r="F55" t="str">
            <v>단선용</v>
          </cell>
          <cell r="G55" t="str">
            <v>기</v>
          </cell>
          <cell r="H55">
            <v>2</v>
          </cell>
          <cell r="I55">
            <v>0</v>
          </cell>
          <cell r="J55">
            <v>2</v>
          </cell>
          <cell r="K55">
            <v>0</v>
          </cell>
          <cell r="M55">
            <v>0</v>
          </cell>
        </row>
        <row r="56">
          <cell r="C56">
            <v>54</v>
          </cell>
          <cell r="E56" t="str">
            <v>폐색제어유니트 신설</v>
          </cell>
          <cell r="F56" t="str">
            <v>D3IT1</v>
          </cell>
          <cell r="G56" t="str">
            <v>기</v>
          </cell>
          <cell r="H56">
            <v>1</v>
          </cell>
          <cell r="I56">
            <v>0</v>
          </cell>
          <cell r="J56">
            <v>1</v>
          </cell>
          <cell r="K56">
            <v>0</v>
          </cell>
          <cell r="M56">
            <v>0</v>
          </cell>
        </row>
        <row r="57">
          <cell r="C57">
            <v>55</v>
          </cell>
          <cell r="E57" t="str">
            <v>전자연동장치 신설</v>
          </cell>
          <cell r="F57" t="str">
            <v/>
          </cell>
          <cell r="G57" t="str">
            <v>식</v>
          </cell>
          <cell r="H57">
            <v>14</v>
          </cell>
          <cell r="I57">
            <v>14</v>
          </cell>
          <cell r="J57">
            <v>0</v>
          </cell>
          <cell r="K57">
            <v>0</v>
          </cell>
          <cell r="M57">
            <v>0</v>
          </cell>
        </row>
        <row r="58">
          <cell r="C58">
            <v>56</v>
          </cell>
          <cell r="E58" t="str">
            <v>계전기랙</v>
          </cell>
          <cell r="F58" t="str">
            <v>R-1형</v>
          </cell>
          <cell r="G58" t="str">
            <v>조</v>
          </cell>
          <cell r="H58">
            <v>6</v>
          </cell>
          <cell r="I58">
            <v>6</v>
          </cell>
          <cell r="J58">
            <v>0</v>
          </cell>
          <cell r="K58">
            <v>0</v>
          </cell>
          <cell r="M58">
            <v>0</v>
          </cell>
        </row>
        <row r="59">
          <cell r="C59">
            <v>57</v>
          </cell>
          <cell r="E59" t="str">
            <v>계전기랙</v>
          </cell>
          <cell r="F59" t="str">
            <v>R-2형</v>
          </cell>
          <cell r="G59" t="str">
            <v>조</v>
          </cell>
          <cell r="H59">
            <v>13</v>
          </cell>
          <cell r="I59">
            <v>13</v>
          </cell>
          <cell r="J59">
            <v>0</v>
          </cell>
          <cell r="K59">
            <v>0</v>
          </cell>
          <cell r="M59">
            <v>0</v>
          </cell>
        </row>
        <row r="60">
          <cell r="C60">
            <v>58</v>
          </cell>
          <cell r="E60" t="str">
            <v>분선반랙</v>
          </cell>
          <cell r="F60" t="str">
            <v>T-2형</v>
          </cell>
          <cell r="G60" t="str">
            <v>조</v>
          </cell>
          <cell r="H60">
            <v>14</v>
          </cell>
          <cell r="I60">
            <v>14</v>
          </cell>
          <cell r="J60">
            <v>0</v>
          </cell>
          <cell r="K60">
            <v>0</v>
          </cell>
          <cell r="M60">
            <v>0</v>
          </cell>
        </row>
        <row r="61">
          <cell r="C61">
            <v>59</v>
          </cell>
          <cell r="E61" t="str">
            <v>폐색랙</v>
          </cell>
          <cell r="F61" t="str">
            <v>X294</v>
          </cell>
          <cell r="G61" t="str">
            <v>조</v>
          </cell>
          <cell r="H61">
            <v>14</v>
          </cell>
          <cell r="I61">
            <v>14</v>
          </cell>
          <cell r="J61">
            <v>0</v>
          </cell>
          <cell r="K61">
            <v>0</v>
          </cell>
          <cell r="M61">
            <v>0</v>
          </cell>
        </row>
        <row r="62">
          <cell r="C62">
            <v>60</v>
          </cell>
          <cell r="E62" t="str">
            <v>신호전원공급장치 신설</v>
          </cell>
          <cell r="F62" t="str">
            <v>EIS용</v>
          </cell>
          <cell r="G62" t="str">
            <v>식</v>
          </cell>
          <cell r="H62">
            <v>14</v>
          </cell>
          <cell r="I62">
            <v>14</v>
          </cell>
          <cell r="J62">
            <v>0</v>
          </cell>
          <cell r="K62">
            <v>0</v>
          </cell>
          <cell r="M62">
            <v>0</v>
          </cell>
        </row>
        <row r="63">
          <cell r="C63">
            <v>61</v>
          </cell>
          <cell r="E63" t="str">
            <v>정류기 신설</v>
          </cell>
          <cell r="F63" t="str">
            <v>24V-30A</v>
          </cell>
          <cell r="G63" t="str">
            <v>조</v>
          </cell>
          <cell r="H63">
            <v>2</v>
          </cell>
          <cell r="I63">
            <v>2</v>
          </cell>
          <cell r="J63">
            <v>0</v>
          </cell>
          <cell r="K63">
            <v>0</v>
          </cell>
          <cell r="M63">
            <v>0</v>
          </cell>
        </row>
        <row r="64">
          <cell r="C64">
            <v>62</v>
          </cell>
          <cell r="E64" t="str">
            <v>정류기 신설</v>
          </cell>
          <cell r="F64" t="str">
            <v>24V-20A</v>
          </cell>
          <cell r="G64" t="str">
            <v>조</v>
          </cell>
          <cell r="H64">
            <v>18</v>
          </cell>
          <cell r="I64">
            <v>18</v>
          </cell>
          <cell r="J64">
            <v>0</v>
          </cell>
          <cell r="K64">
            <v>0</v>
          </cell>
          <cell r="M64">
            <v>0</v>
          </cell>
        </row>
        <row r="65">
          <cell r="C65">
            <v>63</v>
          </cell>
          <cell r="E65" t="str">
            <v>정류기 신설</v>
          </cell>
          <cell r="F65" t="str">
            <v>24V-10A</v>
          </cell>
          <cell r="G65" t="str">
            <v>조</v>
          </cell>
          <cell r="H65">
            <v>8</v>
          </cell>
          <cell r="I65">
            <v>8</v>
          </cell>
          <cell r="J65">
            <v>0</v>
          </cell>
          <cell r="K65">
            <v>0</v>
          </cell>
          <cell r="M65">
            <v>0</v>
          </cell>
        </row>
        <row r="66">
          <cell r="C66">
            <v>64</v>
          </cell>
          <cell r="E66" t="str">
            <v>축전지 신설</v>
          </cell>
          <cell r="F66" t="str">
            <v>24V-120AH, 12Cell</v>
          </cell>
          <cell r="G66" t="str">
            <v>조</v>
          </cell>
          <cell r="H66">
            <v>1</v>
          </cell>
          <cell r="I66">
            <v>1</v>
          </cell>
          <cell r="J66">
            <v>0</v>
          </cell>
          <cell r="K66">
            <v>0</v>
          </cell>
          <cell r="M66">
            <v>0</v>
          </cell>
        </row>
        <row r="67">
          <cell r="C67">
            <v>65</v>
          </cell>
          <cell r="E67" t="str">
            <v>축전지 신설</v>
          </cell>
          <cell r="F67" t="str">
            <v>24V-100AH, 12Cell</v>
          </cell>
          <cell r="G67" t="str">
            <v>조</v>
          </cell>
          <cell r="H67">
            <v>3</v>
          </cell>
          <cell r="I67">
            <v>3</v>
          </cell>
          <cell r="J67">
            <v>0</v>
          </cell>
          <cell r="K67">
            <v>0</v>
          </cell>
          <cell r="M67">
            <v>0</v>
          </cell>
        </row>
        <row r="68">
          <cell r="C68">
            <v>66</v>
          </cell>
          <cell r="E68" t="str">
            <v>축전지 신설</v>
          </cell>
          <cell r="F68" t="str">
            <v>24V-80AH, 12Cell</v>
          </cell>
          <cell r="G68" t="str">
            <v>조</v>
          </cell>
          <cell r="H68">
            <v>8</v>
          </cell>
          <cell r="I68">
            <v>8</v>
          </cell>
          <cell r="J68">
            <v>0</v>
          </cell>
          <cell r="K68">
            <v>0</v>
          </cell>
          <cell r="M68">
            <v>0</v>
          </cell>
        </row>
        <row r="69">
          <cell r="C69">
            <v>67</v>
          </cell>
          <cell r="E69" t="str">
            <v>축전지 신설</v>
          </cell>
          <cell r="F69" t="str">
            <v>24V-50AH, 12Cell</v>
          </cell>
          <cell r="G69" t="str">
            <v>조</v>
          </cell>
          <cell r="H69">
            <v>2</v>
          </cell>
          <cell r="I69">
            <v>2</v>
          </cell>
          <cell r="J69">
            <v>0</v>
          </cell>
          <cell r="K69">
            <v>0</v>
          </cell>
          <cell r="M69">
            <v>0</v>
          </cell>
        </row>
        <row r="70">
          <cell r="C70">
            <v>68</v>
          </cell>
          <cell r="E70" t="str">
            <v>ATS 지상장치 신설</v>
          </cell>
          <cell r="F70" t="str">
            <v>ATS S-1형</v>
          </cell>
          <cell r="G70" t="str">
            <v>개</v>
          </cell>
          <cell r="H70">
            <v>7</v>
          </cell>
          <cell r="I70">
            <v>0</v>
          </cell>
          <cell r="J70">
            <v>4</v>
          </cell>
          <cell r="K70">
            <v>0</v>
          </cell>
          <cell r="M70">
            <v>3</v>
          </cell>
        </row>
        <row r="71">
          <cell r="C71">
            <v>69</v>
          </cell>
          <cell r="E71" t="str">
            <v>ATS 지상장치 신설</v>
          </cell>
          <cell r="F71" t="str">
            <v>ATS S-2형</v>
          </cell>
          <cell r="G71" t="str">
            <v>개</v>
          </cell>
          <cell r="H71">
            <v>252</v>
          </cell>
          <cell r="I71">
            <v>0</v>
          </cell>
          <cell r="J71">
            <v>249</v>
          </cell>
          <cell r="K71">
            <v>0</v>
          </cell>
          <cell r="M71">
            <v>3</v>
          </cell>
        </row>
        <row r="72">
          <cell r="C72" t="str">
            <v>69-1</v>
          </cell>
          <cell r="E72" t="str">
            <v>ATS 지상장치 신설</v>
          </cell>
          <cell r="F72" t="str">
            <v>ATS S-2형(터널)</v>
          </cell>
          <cell r="G72" t="str">
            <v>개</v>
          </cell>
          <cell r="H72">
            <v>4</v>
          </cell>
          <cell r="I72">
            <v>0</v>
          </cell>
          <cell r="J72">
            <v>4</v>
          </cell>
          <cell r="K72">
            <v>0</v>
          </cell>
          <cell r="M72">
            <v>0</v>
          </cell>
        </row>
        <row r="73">
          <cell r="C73">
            <v>70</v>
          </cell>
          <cell r="E73" t="str">
            <v>맨홀 신설</v>
          </cell>
          <cell r="F73" t="str">
            <v>A형</v>
          </cell>
          <cell r="G73" t="str">
            <v>개소</v>
          </cell>
          <cell r="H73">
            <v>57</v>
          </cell>
          <cell r="I73">
            <v>0</v>
          </cell>
          <cell r="J73">
            <v>57</v>
          </cell>
          <cell r="K73">
            <v>0</v>
          </cell>
          <cell r="M73">
            <v>0</v>
          </cell>
        </row>
        <row r="74">
          <cell r="C74">
            <v>71</v>
          </cell>
          <cell r="E74" t="str">
            <v>맨홀 신설</v>
          </cell>
          <cell r="F74" t="str">
            <v>B1형</v>
          </cell>
          <cell r="G74" t="str">
            <v>개소</v>
          </cell>
          <cell r="H74">
            <v>443</v>
          </cell>
          <cell r="I74">
            <v>0</v>
          </cell>
          <cell r="J74">
            <v>443</v>
          </cell>
          <cell r="K74">
            <v>0</v>
          </cell>
          <cell r="M74">
            <v>0</v>
          </cell>
        </row>
        <row r="75">
          <cell r="C75">
            <v>72</v>
          </cell>
          <cell r="E75" t="str">
            <v>맨홀 신설</v>
          </cell>
          <cell r="F75" t="str">
            <v>B2형</v>
          </cell>
          <cell r="G75" t="str">
            <v>개소</v>
          </cell>
          <cell r="H75">
            <v>681</v>
          </cell>
          <cell r="I75">
            <v>0</v>
          </cell>
          <cell r="J75">
            <v>681</v>
          </cell>
          <cell r="K75">
            <v>0</v>
          </cell>
          <cell r="M75">
            <v>0</v>
          </cell>
        </row>
        <row r="76">
          <cell r="C76">
            <v>73</v>
          </cell>
          <cell r="E76" t="str">
            <v>트로프 신설</v>
          </cell>
          <cell r="F76" t="str">
            <v>파스콘 TU250</v>
          </cell>
          <cell r="G76" t="str">
            <v>m</v>
          </cell>
          <cell r="H76">
            <v>173</v>
          </cell>
          <cell r="I76">
            <v>0</v>
          </cell>
          <cell r="J76">
            <v>173</v>
          </cell>
          <cell r="K76">
            <v>0</v>
          </cell>
          <cell r="M76">
            <v>0</v>
          </cell>
        </row>
        <row r="77">
          <cell r="C77">
            <v>74</v>
          </cell>
          <cell r="E77" t="str">
            <v>트로프 신설</v>
          </cell>
          <cell r="F77" t="str">
            <v>파스콘 TW220S</v>
          </cell>
          <cell r="G77" t="str">
            <v>m</v>
          </cell>
          <cell r="H77">
            <v>1568</v>
          </cell>
          <cell r="I77">
            <v>0</v>
          </cell>
          <cell r="J77">
            <v>1568</v>
          </cell>
          <cell r="K77">
            <v>0</v>
          </cell>
          <cell r="M77">
            <v>0</v>
          </cell>
        </row>
        <row r="78">
          <cell r="C78">
            <v>75</v>
          </cell>
          <cell r="E78" t="str">
            <v>트로프 신설</v>
          </cell>
          <cell r="F78" t="str">
            <v>파스콘 TU150S</v>
          </cell>
          <cell r="G78" t="str">
            <v>m</v>
          </cell>
          <cell r="H78">
            <v>8803</v>
          </cell>
          <cell r="I78">
            <v>0</v>
          </cell>
          <cell r="J78">
            <v>8803</v>
          </cell>
          <cell r="K78">
            <v>0</v>
          </cell>
          <cell r="M78">
            <v>0</v>
          </cell>
        </row>
        <row r="79">
          <cell r="C79">
            <v>76</v>
          </cell>
          <cell r="E79" t="str">
            <v>트로프 신설</v>
          </cell>
          <cell r="F79" t="str">
            <v>콘크리트 T120</v>
          </cell>
          <cell r="G79" t="str">
            <v>m</v>
          </cell>
          <cell r="H79">
            <v>17497</v>
          </cell>
          <cell r="I79">
            <v>0</v>
          </cell>
          <cell r="J79">
            <v>17497</v>
          </cell>
          <cell r="K79">
            <v>0</v>
          </cell>
          <cell r="M79">
            <v>0</v>
          </cell>
        </row>
        <row r="80">
          <cell r="C80">
            <v>77</v>
          </cell>
          <cell r="E80" t="str">
            <v>트로프 신설</v>
          </cell>
          <cell r="F80" t="str">
            <v>콘크리트 T120(터널할증)</v>
          </cell>
          <cell r="G80" t="str">
            <v>m</v>
          </cell>
          <cell r="H80">
            <v>222</v>
          </cell>
          <cell r="I80">
            <v>0</v>
          </cell>
          <cell r="J80">
            <v>222</v>
          </cell>
          <cell r="K80">
            <v>0</v>
          </cell>
          <cell r="M80">
            <v>0</v>
          </cell>
        </row>
        <row r="81">
          <cell r="C81">
            <v>78</v>
          </cell>
          <cell r="E81" t="str">
            <v>트로프 뚜껑드러내기</v>
          </cell>
          <cell r="F81" t="str">
            <v>T150</v>
          </cell>
          <cell r="G81" t="str">
            <v>100m</v>
          </cell>
          <cell r="H81">
            <v>9.18</v>
          </cell>
          <cell r="I81">
            <v>0</v>
          </cell>
          <cell r="J81">
            <v>9.18</v>
          </cell>
          <cell r="K81">
            <v>0</v>
          </cell>
          <cell r="M81">
            <v>0</v>
          </cell>
        </row>
        <row r="82">
          <cell r="C82">
            <v>79</v>
          </cell>
          <cell r="E82" t="str">
            <v>트로프 뚜껑드러내기</v>
          </cell>
          <cell r="F82" t="str">
            <v>콘크리트 T150B</v>
          </cell>
          <cell r="G82" t="str">
            <v>100m</v>
          </cell>
          <cell r="H82">
            <v>8.69</v>
          </cell>
          <cell r="I82">
            <v>0</v>
          </cell>
          <cell r="J82">
            <v>8.69</v>
          </cell>
          <cell r="K82">
            <v>0</v>
          </cell>
          <cell r="M82">
            <v>0</v>
          </cell>
        </row>
        <row r="83">
          <cell r="C83">
            <v>80</v>
          </cell>
          <cell r="E83" t="str">
            <v>트로프 뚜껑드러내기</v>
          </cell>
          <cell r="F83" t="str">
            <v>콘크리트 T120</v>
          </cell>
          <cell r="G83" t="str">
            <v>100m</v>
          </cell>
          <cell r="H83">
            <v>3.78</v>
          </cell>
          <cell r="I83">
            <v>0</v>
          </cell>
          <cell r="J83">
            <v>3.78</v>
          </cell>
          <cell r="K83">
            <v>0</v>
          </cell>
          <cell r="M83">
            <v>0</v>
          </cell>
        </row>
        <row r="84">
          <cell r="C84">
            <v>81</v>
          </cell>
          <cell r="E84" t="str">
            <v>트로프 뚜껑드러내기</v>
          </cell>
          <cell r="F84" t="str">
            <v>콘크리트 T70</v>
          </cell>
          <cell r="G84" t="str">
            <v>100m</v>
          </cell>
          <cell r="H84">
            <v>0.62</v>
          </cell>
          <cell r="I84">
            <v>0</v>
          </cell>
          <cell r="J84">
            <v>0.62</v>
          </cell>
          <cell r="K84">
            <v>0</v>
          </cell>
          <cell r="M84">
            <v>0</v>
          </cell>
        </row>
        <row r="85">
          <cell r="C85">
            <v>82</v>
          </cell>
          <cell r="E85" t="str">
            <v>땅파기</v>
          </cell>
          <cell r="F85" t="str">
            <v>깊이 90cm</v>
          </cell>
          <cell r="G85" t="str">
            <v>m</v>
          </cell>
          <cell r="H85">
            <v>4280</v>
          </cell>
          <cell r="I85">
            <v>0</v>
          </cell>
          <cell r="J85">
            <v>4280</v>
          </cell>
          <cell r="K85">
            <v>0</v>
          </cell>
          <cell r="M85">
            <v>0</v>
          </cell>
        </row>
        <row r="86">
          <cell r="C86">
            <v>83</v>
          </cell>
          <cell r="E86" t="str">
            <v>땅파기</v>
          </cell>
          <cell r="F86" t="str">
            <v>깊이 60cm</v>
          </cell>
          <cell r="G86" t="str">
            <v>m</v>
          </cell>
          <cell r="H86">
            <v>394</v>
          </cell>
          <cell r="I86">
            <v>0</v>
          </cell>
          <cell r="J86">
            <v>394</v>
          </cell>
          <cell r="K86">
            <v>0</v>
          </cell>
          <cell r="M86">
            <v>0</v>
          </cell>
        </row>
        <row r="87">
          <cell r="C87">
            <v>84</v>
          </cell>
          <cell r="E87" t="str">
            <v>땅파기</v>
          </cell>
          <cell r="F87" t="str">
            <v>깊이 30cm</v>
          </cell>
          <cell r="G87" t="str">
            <v>m</v>
          </cell>
          <cell r="H87">
            <v>20</v>
          </cell>
          <cell r="I87">
            <v>0</v>
          </cell>
          <cell r="J87">
            <v>20</v>
          </cell>
          <cell r="K87">
            <v>0</v>
          </cell>
          <cell r="M87">
            <v>0</v>
          </cell>
        </row>
        <row r="88">
          <cell r="C88">
            <v>85</v>
          </cell>
          <cell r="E88" t="str">
            <v>수도관 신설</v>
          </cell>
          <cell r="F88" t="str">
            <v>PEL Φ250</v>
          </cell>
          <cell r="G88" t="str">
            <v>m</v>
          </cell>
          <cell r="H88">
            <v>550</v>
          </cell>
          <cell r="I88">
            <v>0</v>
          </cell>
          <cell r="J88">
            <v>550</v>
          </cell>
          <cell r="K88">
            <v>0</v>
          </cell>
          <cell r="M88">
            <v>0</v>
          </cell>
        </row>
        <row r="89">
          <cell r="C89">
            <v>86</v>
          </cell>
          <cell r="E89" t="str">
            <v>수도관 신설</v>
          </cell>
          <cell r="F89" t="str">
            <v>PEL Φ200</v>
          </cell>
          <cell r="G89" t="str">
            <v>m</v>
          </cell>
          <cell r="H89">
            <v>1273</v>
          </cell>
          <cell r="I89">
            <v>0</v>
          </cell>
          <cell r="J89">
            <v>1273</v>
          </cell>
          <cell r="K89">
            <v>0</v>
          </cell>
          <cell r="M89">
            <v>0</v>
          </cell>
        </row>
        <row r="90">
          <cell r="C90">
            <v>87</v>
          </cell>
          <cell r="E90" t="str">
            <v>수도관 신설</v>
          </cell>
          <cell r="F90" t="str">
            <v>PEL Φ150</v>
          </cell>
          <cell r="G90" t="str">
            <v>m</v>
          </cell>
          <cell r="H90">
            <v>451</v>
          </cell>
          <cell r="I90">
            <v>0</v>
          </cell>
          <cell r="J90">
            <v>451</v>
          </cell>
          <cell r="K90">
            <v>0</v>
          </cell>
          <cell r="M90">
            <v>0</v>
          </cell>
        </row>
        <row r="91">
          <cell r="C91">
            <v>88</v>
          </cell>
          <cell r="E91" t="str">
            <v>전선관 신설</v>
          </cell>
          <cell r="F91" t="str">
            <v>FC Φ100(1열)</v>
          </cell>
          <cell r="G91" t="str">
            <v>m</v>
          </cell>
          <cell r="H91">
            <v>62263</v>
          </cell>
          <cell r="I91">
            <v>0</v>
          </cell>
          <cell r="J91">
            <v>62263</v>
          </cell>
          <cell r="K91">
            <v>0</v>
          </cell>
          <cell r="M91">
            <v>0</v>
          </cell>
        </row>
        <row r="92">
          <cell r="C92">
            <v>89</v>
          </cell>
          <cell r="E92" t="str">
            <v>전선관 신설</v>
          </cell>
          <cell r="F92" t="str">
            <v>FC Φ100(1열)(터널할증)</v>
          </cell>
          <cell r="G92" t="str">
            <v>m</v>
          </cell>
          <cell r="H92">
            <v>70</v>
          </cell>
          <cell r="I92">
            <v>0</v>
          </cell>
          <cell r="J92">
            <v>70</v>
          </cell>
          <cell r="K92">
            <v>0</v>
          </cell>
          <cell r="M92">
            <v>0</v>
          </cell>
        </row>
        <row r="93">
          <cell r="C93">
            <v>90</v>
          </cell>
          <cell r="E93" t="str">
            <v>전선관 신설</v>
          </cell>
          <cell r="F93" t="str">
            <v>FC Φ100(2열)</v>
          </cell>
          <cell r="G93" t="str">
            <v>m</v>
          </cell>
          <cell r="H93">
            <v>67316</v>
          </cell>
          <cell r="I93">
            <v>0</v>
          </cell>
          <cell r="J93">
            <v>67316</v>
          </cell>
          <cell r="K93">
            <v>0</v>
          </cell>
          <cell r="M93">
            <v>0</v>
          </cell>
        </row>
        <row r="94">
          <cell r="C94">
            <v>91</v>
          </cell>
          <cell r="E94" t="str">
            <v>전선관 신설</v>
          </cell>
          <cell r="F94" t="str">
            <v>ELP Φ100</v>
          </cell>
          <cell r="G94" t="str">
            <v>m</v>
          </cell>
          <cell r="H94">
            <v>235</v>
          </cell>
          <cell r="I94">
            <v>0</v>
          </cell>
          <cell r="J94">
            <v>160</v>
          </cell>
          <cell r="K94">
            <v>0</v>
          </cell>
          <cell r="M94">
            <v>75</v>
          </cell>
        </row>
        <row r="95">
          <cell r="C95">
            <v>92</v>
          </cell>
          <cell r="E95" t="str">
            <v>전선관 신설</v>
          </cell>
          <cell r="F95" t="str">
            <v>ELP Φ100(터널할증)</v>
          </cell>
          <cell r="G95" t="str">
            <v>m</v>
          </cell>
          <cell r="H95">
            <v>5</v>
          </cell>
          <cell r="I95">
            <v>0</v>
          </cell>
          <cell r="J95">
            <v>5</v>
          </cell>
          <cell r="K95">
            <v>0</v>
          </cell>
          <cell r="M95">
            <v>0</v>
          </cell>
        </row>
        <row r="96">
          <cell r="C96">
            <v>93</v>
          </cell>
          <cell r="E96" t="str">
            <v>전선관 신설</v>
          </cell>
          <cell r="F96" t="str">
            <v>ELP Φ80</v>
          </cell>
          <cell r="G96" t="str">
            <v>m</v>
          </cell>
          <cell r="H96">
            <v>34</v>
          </cell>
          <cell r="I96">
            <v>0</v>
          </cell>
          <cell r="J96">
            <v>14</v>
          </cell>
          <cell r="K96">
            <v>0</v>
          </cell>
          <cell r="M96">
            <v>20</v>
          </cell>
        </row>
        <row r="97">
          <cell r="C97">
            <v>94</v>
          </cell>
          <cell r="E97" t="str">
            <v>전선관 신설</v>
          </cell>
          <cell r="F97" t="str">
            <v>ELP Φ50</v>
          </cell>
          <cell r="G97" t="str">
            <v>m</v>
          </cell>
          <cell r="H97">
            <v>14</v>
          </cell>
          <cell r="I97">
            <v>0</v>
          </cell>
          <cell r="J97">
            <v>14</v>
          </cell>
          <cell r="K97">
            <v>0</v>
          </cell>
          <cell r="M97">
            <v>0</v>
          </cell>
        </row>
        <row r="98">
          <cell r="C98">
            <v>95</v>
          </cell>
          <cell r="E98" t="str">
            <v>전선관 신설</v>
          </cell>
          <cell r="F98" t="str">
            <v>ELP Φ30</v>
          </cell>
          <cell r="G98" t="str">
            <v>m</v>
          </cell>
          <cell r="H98">
            <v>252</v>
          </cell>
          <cell r="I98">
            <v>0</v>
          </cell>
          <cell r="J98">
            <v>221</v>
          </cell>
          <cell r="K98">
            <v>0</v>
          </cell>
          <cell r="M98">
            <v>31</v>
          </cell>
        </row>
        <row r="99">
          <cell r="C99">
            <v>96</v>
          </cell>
          <cell r="E99" t="str">
            <v>전선관 신설</v>
          </cell>
          <cell r="F99" t="str">
            <v>ELP Φ30(터널할증)</v>
          </cell>
          <cell r="G99" t="str">
            <v>m</v>
          </cell>
          <cell r="H99">
            <v>6</v>
          </cell>
          <cell r="I99">
            <v>0</v>
          </cell>
          <cell r="J99">
            <v>6</v>
          </cell>
          <cell r="K99">
            <v>0</v>
          </cell>
          <cell r="M99">
            <v>0</v>
          </cell>
        </row>
        <row r="100">
          <cell r="C100">
            <v>97</v>
          </cell>
          <cell r="E100" t="str">
            <v>도관전선 신설</v>
          </cell>
          <cell r="F100" t="str">
            <v>Φ115</v>
          </cell>
          <cell r="G100" t="str">
            <v>m</v>
          </cell>
          <cell r="H100">
            <v>3585</v>
          </cell>
          <cell r="I100">
            <v>0</v>
          </cell>
          <cell r="J100">
            <v>3585</v>
          </cell>
          <cell r="K100">
            <v>0</v>
          </cell>
          <cell r="M100">
            <v>0</v>
          </cell>
        </row>
        <row r="101">
          <cell r="C101">
            <v>98</v>
          </cell>
          <cell r="E101" t="str">
            <v>도관전선 신설</v>
          </cell>
          <cell r="F101" t="str">
            <v>Φ115(터널할증)</v>
          </cell>
          <cell r="G101" t="str">
            <v>m</v>
          </cell>
          <cell r="H101">
            <v>118</v>
          </cell>
          <cell r="I101">
            <v>0</v>
          </cell>
          <cell r="J101">
            <v>118</v>
          </cell>
          <cell r="K101">
            <v>0</v>
          </cell>
          <cell r="M101">
            <v>0</v>
          </cell>
        </row>
        <row r="102">
          <cell r="C102">
            <v>99</v>
          </cell>
          <cell r="E102" t="str">
            <v>도관전선 신설</v>
          </cell>
          <cell r="F102" t="str">
            <v>Φ76</v>
          </cell>
          <cell r="G102" t="str">
            <v>m</v>
          </cell>
          <cell r="H102">
            <v>0</v>
          </cell>
          <cell r="I102">
            <v>0</v>
          </cell>
          <cell r="J102">
            <v>0</v>
          </cell>
          <cell r="K102">
            <v>0</v>
          </cell>
          <cell r="M102">
            <v>0</v>
          </cell>
        </row>
        <row r="103">
          <cell r="C103">
            <v>100</v>
          </cell>
          <cell r="E103" t="str">
            <v>케이블트레이 신설</v>
          </cell>
          <cell r="F103" t="str">
            <v>RS-4000</v>
          </cell>
          <cell r="G103" t="str">
            <v>10m</v>
          </cell>
          <cell r="H103">
            <v>244.1</v>
          </cell>
          <cell r="I103">
            <v>94.1</v>
          </cell>
          <cell r="J103">
            <v>150</v>
          </cell>
          <cell r="K103">
            <v>0</v>
          </cell>
          <cell r="M103">
            <v>0</v>
          </cell>
        </row>
        <row r="104">
          <cell r="C104">
            <v>101</v>
          </cell>
          <cell r="E104" t="str">
            <v>케이블트레이 신설</v>
          </cell>
          <cell r="F104" t="str">
            <v>RS-4000(터널할증)</v>
          </cell>
          <cell r="G104" t="str">
            <v>10m</v>
          </cell>
          <cell r="H104">
            <v>473.70000000000005</v>
          </cell>
          <cell r="I104">
            <v>0</v>
          </cell>
          <cell r="J104">
            <v>473.70000000000005</v>
          </cell>
          <cell r="K104">
            <v>0</v>
          </cell>
          <cell r="M104">
            <v>0</v>
          </cell>
        </row>
        <row r="105">
          <cell r="C105">
            <v>102</v>
          </cell>
          <cell r="E105" t="str">
            <v>케이블트레이 신설</v>
          </cell>
          <cell r="F105" t="str">
            <v>W150 x H70</v>
          </cell>
          <cell r="G105" t="str">
            <v>m</v>
          </cell>
          <cell r="H105">
            <v>54</v>
          </cell>
          <cell r="I105">
            <v>54</v>
          </cell>
          <cell r="J105">
            <v>0</v>
          </cell>
          <cell r="K105">
            <v>0</v>
          </cell>
          <cell r="M105">
            <v>0</v>
          </cell>
        </row>
        <row r="106">
          <cell r="C106">
            <v>103</v>
          </cell>
          <cell r="E106" t="str">
            <v>케이블트레이 신설</v>
          </cell>
          <cell r="F106" t="str">
            <v>"C" 찬넬</v>
          </cell>
          <cell r="G106" t="str">
            <v>조</v>
          </cell>
          <cell r="H106">
            <v>22</v>
          </cell>
          <cell r="I106">
            <v>22</v>
          </cell>
          <cell r="J106">
            <v>0</v>
          </cell>
          <cell r="K106">
            <v>0</v>
          </cell>
          <cell r="M106">
            <v>0</v>
          </cell>
        </row>
        <row r="107">
          <cell r="C107">
            <v>104</v>
          </cell>
          <cell r="E107" t="str">
            <v>접지선 신설</v>
          </cell>
          <cell r="F107" t="str">
            <v>GV 38㎟x1C</v>
          </cell>
          <cell r="G107" t="str">
            <v>m</v>
          </cell>
          <cell r="H107">
            <v>24444</v>
          </cell>
          <cell r="I107">
            <v>0</v>
          </cell>
          <cell r="J107">
            <v>24444</v>
          </cell>
          <cell r="K107">
            <v>0</v>
          </cell>
          <cell r="M107">
            <v>0</v>
          </cell>
        </row>
        <row r="108">
          <cell r="C108">
            <v>105</v>
          </cell>
          <cell r="E108" t="str">
            <v>접지선 신설</v>
          </cell>
          <cell r="F108" t="str">
            <v>GV 5.5㎟x1C</v>
          </cell>
          <cell r="G108" t="str">
            <v>m</v>
          </cell>
          <cell r="H108">
            <v>15918</v>
          </cell>
          <cell r="I108">
            <v>0</v>
          </cell>
          <cell r="J108">
            <v>15918</v>
          </cell>
          <cell r="K108">
            <v>0</v>
          </cell>
          <cell r="M108">
            <v>0</v>
          </cell>
        </row>
        <row r="109">
          <cell r="C109">
            <v>106</v>
          </cell>
          <cell r="E109" t="str">
            <v>광케이블 신설</v>
          </cell>
          <cell r="F109" t="str">
            <v>다중모드 62.5/125㎛x8C</v>
          </cell>
          <cell r="G109" t="str">
            <v>m</v>
          </cell>
          <cell r="H109">
            <v>1029</v>
          </cell>
          <cell r="I109">
            <v>0</v>
          </cell>
          <cell r="J109">
            <v>1029</v>
          </cell>
          <cell r="K109">
            <v>0</v>
          </cell>
          <cell r="M109">
            <v>0</v>
          </cell>
        </row>
        <row r="110">
          <cell r="C110">
            <v>107</v>
          </cell>
          <cell r="E110" t="str">
            <v>통신케이블 신설</v>
          </cell>
          <cell r="F110" t="str">
            <v>PEF 0.9x14P</v>
          </cell>
          <cell r="G110" t="str">
            <v>m</v>
          </cell>
          <cell r="H110">
            <v>1352</v>
          </cell>
          <cell r="I110">
            <v>0</v>
          </cell>
          <cell r="J110">
            <v>1243</v>
          </cell>
          <cell r="K110">
            <v>0</v>
          </cell>
          <cell r="M110">
            <v>109</v>
          </cell>
        </row>
        <row r="111">
          <cell r="C111">
            <v>108</v>
          </cell>
          <cell r="E111" t="str">
            <v>제어케이블 신설</v>
          </cell>
          <cell r="F111" t="str">
            <v>CVV 14㎟x2C(역구내)</v>
          </cell>
          <cell r="G111" t="str">
            <v>100m</v>
          </cell>
          <cell r="H111">
            <v>0</v>
          </cell>
          <cell r="I111">
            <v>0</v>
          </cell>
          <cell r="J111">
            <v>0</v>
          </cell>
          <cell r="K111">
            <v>0</v>
          </cell>
          <cell r="M111">
            <v>0</v>
          </cell>
        </row>
        <row r="112">
          <cell r="C112">
            <v>109</v>
          </cell>
          <cell r="E112" t="str">
            <v>제어케이블 신설</v>
          </cell>
          <cell r="F112" t="str">
            <v>CVV 5.5㎟x20C(역구내)</v>
          </cell>
          <cell r="G112" t="str">
            <v>100m</v>
          </cell>
          <cell r="H112">
            <v>0</v>
          </cell>
          <cell r="I112">
            <v>0</v>
          </cell>
          <cell r="J112">
            <v>0</v>
          </cell>
          <cell r="K112">
            <v>0</v>
          </cell>
          <cell r="M112">
            <v>0</v>
          </cell>
        </row>
        <row r="113">
          <cell r="C113">
            <v>110</v>
          </cell>
          <cell r="E113" t="str">
            <v>제어케이블 신설</v>
          </cell>
          <cell r="F113" t="str">
            <v>CVV 5.5㎟x12C(역구내)</v>
          </cell>
          <cell r="G113" t="str">
            <v>100m</v>
          </cell>
          <cell r="H113">
            <v>392.02</v>
          </cell>
          <cell r="I113">
            <v>0</v>
          </cell>
          <cell r="J113">
            <v>392.02</v>
          </cell>
          <cell r="K113">
            <v>0</v>
          </cell>
          <cell r="M113">
            <v>0</v>
          </cell>
        </row>
        <row r="114">
          <cell r="C114" t="str">
            <v>110-1</v>
          </cell>
          <cell r="E114" t="str">
            <v>제어케이블 신설</v>
          </cell>
          <cell r="F114" t="str">
            <v>CVV 5.5㎟x12C(역간)</v>
          </cell>
          <cell r="G114" t="str">
            <v>100m</v>
          </cell>
          <cell r="H114">
            <v>0</v>
          </cell>
          <cell r="I114">
            <v>0</v>
          </cell>
          <cell r="J114">
            <v>0</v>
          </cell>
          <cell r="K114">
            <v>0</v>
          </cell>
        </row>
        <row r="115">
          <cell r="C115">
            <v>111</v>
          </cell>
          <cell r="E115" t="str">
            <v>제어케이블 신설</v>
          </cell>
          <cell r="F115" t="str">
            <v>CVV 5.5㎟x7C(역구내)</v>
          </cell>
          <cell r="G115" t="str">
            <v>100m</v>
          </cell>
          <cell r="H115">
            <v>126.53</v>
          </cell>
          <cell r="I115">
            <v>0</v>
          </cell>
          <cell r="J115">
            <v>126.53</v>
          </cell>
          <cell r="K115">
            <v>0</v>
          </cell>
          <cell r="M115">
            <v>0</v>
          </cell>
        </row>
        <row r="116">
          <cell r="C116" t="str">
            <v>111-1</v>
          </cell>
          <cell r="E116" t="str">
            <v>제어케이블 신설</v>
          </cell>
          <cell r="F116" t="str">
            <v>CVV 5.5㎟x7C(역간)</v>
          </cell>
          <cell r="G116" t="str">
            <v>100m</v>
          </cell>
          <cell r="H116">
            <v>0.15</v>
          </cell>
          <cell r="I116">
            <v>0</v>
          </cell>
          <cell r="J116">
            <v>0.15</v>
          </cell>
          <cell r="K116">
            <v>0</v>
          </cell>
          <cell r="M116">
            <v>0</v>
          </cell>
        </row>
        <row r="117">
          <cell r="C117">
            <v>112</v>
          </cell>
          <cell r="E117" t="str">
            <v>제어케이블 신설</v>
          </cell>
          <cell r="F117" t="str">
            <v>CVV 5.5㎟x4C(역구내)</v>
          </cell>
          <cell r="G117" t="str">
            <v>100m</v>
          </cell>
          <cell r="H117">
            <v>133.42000000000002</v>
          </cell>
          <cell r="I117">
            <v>0</v>
          </cell>
          <cell r="J117">
            <v>133.42000000000002</v>
          </cell>
          <cell r="K117">
            <v>0</v>
          </cell>
          <cell r="M117">
            <v>0</v>
          </cell>
        </row>
        <row r="118">
          <cell r="C118" t="str">
            <v>112-1</v>
          </cell>
          <cell r="E118" t="str">
            <v>제어케이블 신설</v>
          </cell>
          <cell r="F118" t="str">
            <v>CVV 5.5㎟x4C(역간)</v>
          </cell>
          <cell r="G118" t="str">
            <v>100m</v>
          </cell>
          <cell r="H118">
            <v>89.589999999999989</v>
          </cell>
          <cell r="I118">
            <v>0</v>
          </cell>
          <cell r="J118">
            <v>87.63</v>
          </cell>
          <cell r="K118">
            <v>0</v>
          </cell>
          <cell r="M118">
            <v>1.96</v>
          </cell>
        </row>
        <row r="119">
          <cell r="C119">
            <v>113</v>
          </cell>
          <cell r="E119" t="str">
            <v>제어케이블 신설</v>
          </cell>
          <cell r="F119" t="str">
            <v>CVV 5.5㎟x2C(역구내)</v>
          </cell>
          <cell r="G119" t="str">
            <v>100m</v>
          </cell>
          <cell r="H119">
            <v>370.98</v>
          </cell>
          <cell r="I119">
            <v>0</v>
          </cell>
          <cell r="J119">
            <v>370.98</v>
          </cell>
          <cell r="K119">
            <v>0</v>
          </cell>
          <cell r="M119">
            <v>0</v>
          </cell>
        </row>
        <row r="120">
          <cell r="C120" t="str">
            <v>113-1</v>
          </cell>
          <cell r="E120" t="str">
            <v>제어케이블 신설</v>
          </cell>
          <cell r="F120" t="str">
            <v>CVV 5.5㎟x2C(역간)</v>
          </cell>
          <cell r="G120" t="str">
            <v>100m</v>
          </cell>
          <cell r="H120">
            <v>85.19</v>
          </cell>
          <cell r="I120">
            <v>0</v>
          </cell>
          <cell r="J120">
            <v>83.89</v>
          </cell>
          <cell r="K120">
            <v>0</v>
          </cell>
          <cell r="M120">
            <v>1.3</v>
          </cell>
        </row>
        <row r="121">
          <cell r="C121">
            <v>114</v>
          </cell>
          <cell r="E121" t="str">
            <v>제어케이블 신설</v>
          </cell>
          <cell r="F121" t="str">
            <v>CVV 2㎟x30C(역구내)</v>
          </cell>
          <cell r="G121" t="str">
            <v>100m</v>
          </cell>
          <cell r="H121">
            <v>455.67999999999995</v>
          </cell>
          <cell r="I121">
            <v>0</v>
          </cell>
          <cell r="J121">
            <v>455.67999999999995</v>
          </cell>
          <cell r="K121">
            <v>0</v>
          </cell>
          <cell r="M121">
            <v>0</v>
          </cell>
        </row>
        <row r="122">
          <cell r="C122" t="str">
            <v>114-1</v>
          </cell>
          <cell r="E122" t="str">
            <v>제어케이블 신설</v>
          </cell>
          <cell r="F122" t="str">
            <v>CVV 2㎟x30C(역간)</v>
          </cell>
          <cell r="G122" t="str">
            <v>100m</v>
          </cell>
          <cell r="H122">
            <v>0.26</v>
          </cell>
          <cell r="I122">
            <v>0</v>
          </cell>
          <cell r="J122">
            <v>0</v>
          </cell>
          <cell r="K122">
            <v>0</v>
          </cell>
          <cell r="M122">
            <v>0.26</v>
          </cell>
        </row>
        <row r="123">
          <cell r="C123">
            <v>115</v>
          </cell>
          <cell r="E123" t="str">
            <v>제어케이블 신설</v>
          </cell>
          <cell r="F123" t="str">
            <v>CVV 2㎟x20C(역구내)</v>
          </cell>
          <cell r="G123" t="str">
            <v>100m</v>
          </cell>
          <cell r="H123">
            <v>51.760000000000005</v>
          </cell>
          <cell r="I123">
            <v>0</v>
          </cell>
          <cell r="J123">
            <v>51.760000000000005</v>
          </cell>
          <cell r="K123">
            <v>0</v>
          </cell>
          <cell r="M123">
            <v>0</v>
          </cell>
        </row>
        <row r="124">
          <cell r="C124" t="str">
            <v>115-1</v>
          </cell>
          <cell r="E124" t="str">
            <v>제어케이블 신설</v>
          </cell>
          <cell r="F124" t="str">
            <v>CVV 2㎟x20C(역간)</v>
          </cell>
          <cell r="G124" t="str">
            <v>100m</v>
          </cell>
          <cell r="H124">
            <v>1.1000000000000001</v>
          </cell>
          <cell r="I124">
            <v>0</v>
          </cell>
          <cell r="J124">
            <v>0</v>
          </cell>
          <cell r="K124">
            <v>0</v>
          </cell>
          <cell r="M124">
            <v>1.1000000000000001</v>
          </cell>
        </row>
        <row r="125">
          <cell r="C125">
            <v>116</v>
          </cell>
          <cell r="E125" t="str">
            <v>제어케이블 신설</v>
          </cell>
          <cell r="F125" t="str">
            <v>CVV 2㎟x12C(역구내)</v>
          </cell>
          <cell r="G125" t="str">
            <v>100m</v>
          </cell>
          <cell r="H125">
            <v>203.32999999999998</v>
          </cell>
          <cell r="I125">
            <v>0</v>
          </cell>
          <cell r="J125">
            <v>203.32999999999998</v>
          </cell>
          <cell r="K125">
            <v>0</v>
          </cell>
          <cell r="M125">
            <v>0</v>
          </cell>
        </row>
        <row r="126">
          <cell r="C126" t="str">
            <v>116-1</v>
          </cell>
          <cell r="E126" t="str">
            <v>제어케이블 신설</v>
          </cell>
          <cell r="F126" t="str">
            <v>CVV 2㎟x12C(역간)</v>
          </cell>
          <cell r="G126" t="str">
            <v>100m</v>
          </cell>
          <cell r="H126">
            <v>67.53</v>
          </cell>
          <cell r="I126">
            <v>0</v>
          </cell>
          <cell r="J126">
            <v>67.25</v>
          </cell>
          <cell r="K126">
            <v>0</v>
          </cell>
          <cell r="M126">
            <v>0.28000000000000003</v>
          </cell>
        </row>
        <row r="127">
          <cell r="C127">
            <v>117</v>
          </cell>
          <cell r="E127" t="str">
            <v>제어케이블 신설</v>
          </cell>
          <cell r="F127" t="str">
            <v>CVV 2㎟x7C(역구내)</v>
          </cell>
          <cell r="G127" t="str">
            <v>100m</v>
          </cell>
          <cell r="H127">
            <v>61.459999999999994</v>
          </cell>
          <cell r="I127">
            <v>0</v>
          </cell>
          <cell r="J127">
            <v>61.459999999999994</v>
          </cell>
          <cell r="K127">
            <v>0</v>
          </cell>
          <cell r="M127">
            <v>0</v>
          </cell>
        </row>
        <row r="128">
          <cell r="C128" t="str">
            <v>117-1</v>
          </cell>
          <cell r="E128" t="str">
            <v>제어케이블 신설</v>
          </cell>
          <cell r="F128" t="str">
            <v>CVV 2㎟x7C(역간)</v>
          </cell>
          <cell r="G128" t="str">
            <v>100m</v>
          </cell>
          <cell r="H128">
            <v>102.52</v>
          </cell>
          <cell r="I128">
            <v>0</v>
          </cell>
          <cell r="J128">
            <v>102.25</v>
          </cell>
          <cell r="K128">
            <v>0</v>
          </cell>
          <cell r="M128">
            <v>0.27</v>
          </cell>
        </row>
        <row r="129">
          <cell r="C129">
            <v>118</v>
          </cell>
          <cell r="E129" t="str">
            <v>제어케이블 신설</v>
          </cell>
          <cell r="F129" t="str">
            <v>CVV 2㎟x4C(역구내)</v>
          </cell>
          <cell r="G129" t="str">
            <v>100m</v>
          </cell>
          <cell r="H129">
            <v>254.57</v>
          </cell>
          <cell r="I129">
            <v>0</v>
          </cell>
          <cell r="J129">
            <v>254.57</v>
          </cell>
          <cell r="K129">
            <v>0</v>
          </cell>
          <cell r="M129">
            <v>0</v>
          </cell>
        </row>
        <row r="130">
          <cell r="C130" t="str">
            <v>118-1</v>
          </cell>
          <cell r="E130" t="str">
            <v>제어케이블 신설</v>
          </cell>
          <cell r="F130" t="str">
            <v>CVV 2㎟x4C(역간)</v>
          </cell>
          <cell r="G130" t="str">
            <v>100m</v>
          </cell>
          <cell r="H130">
            <v>34.86</v>
          </cell>
          <cell r="I130">
            <v>0</v>
          </cell>
          <cell r="J130">
            <v>34.65</v>
          </cell>
          <cell r="K130">
            <v>0</v>
          </cell>
          <cell r="M130">
            <v>0.21</v>
          </cell>
        </row>
        <row r="131">
          <cell r="C131">
            <v>119</v>
          </cell>
          <cell r="E131" t="str">
            <v>제어케이블 신설</v>
          </cell>
          <cell r="F131" t="str">
            <v>CVV 2㎟x2C(역구내)</v>
          </cell>
          <cell r="G131" t="str">
            <v>100m</v>
          </cell>
          <cell r="H131">
            <v>38.51</v>
          </cell>
          <cell r="I131">
            <v>0</v>
          </cell>
          <cell r="J131">
            <v>38.51</v>
          </cell>
          <cell r="K131">
            <v>0</v>
          </cell>
          <cell r="M131">
            <v>0</v>
          </cell>
        </row>
        <row r="132">
          <cell r="C132" t="str">
            <v>119-1</v>
          </cell>
          <cell r="E132" t="str">
            <v>제어케이블 신설</v>
          </cell>
          <cell r="F132" t="str">
            <v>CVV 2㎟x2C(역간)</v>
          </cell>
          <cell r="G132" t="str">
            <v>100m</v>
          </cell>
          <cell r="H132">
            <v>23.259999999999998</v>
          </cell>
          <cell r="I132">
            <v>0</v>
          </cell>
          <cell r="J132">
            <v>22.959999999999997</v>
          </cell>
          <cell r="K132">
            <v>0</v>
          </cell>
          <cell r="M132">
            <v>0.3</v>
          </cell>
        </row>
        <row r="133">
          <cell r="C133">
            <v>120</v>
          </cell>
          <cell r="E133" t="str">
            <v>제어케이블 신설</v>
          </cell>
          <cell r="F133" t="str">
            <v>CVVS 1.25㎟x5C</v>
          </cell>
          <cell r="G133" t="str">
            <v>100m</v>
          </cell>
          <cell r="H133">
            <v>1.6</v>
          </cell>
          <cell r="I133">
            <v>0</v>
          </cell>
          <cell r="J133">
            <v>1.6</v>
          </cell>
          <cell r="K133">
            <v>0</v>
          </cell>
          <cell r="M133">
            <v>0</v>
          </cell>
        </row>
        <row r="134">
          <cell r="C134">
            <v>121</v>
          </cell>
          <cell r="E134" t="str">
            <v>전원케이블 신설</v>
          </cell>
          <cell r="F134" t="str">
            <v>CV 115㎟x1C</v>
          </cell>
          <cell r="G134" t="str">
            <v>100m</v>
          </cell>
          <cell r="H134">
            <v>236.89999999999998</v>
          </cell>
          <cell r="I134">
            <v>0</v>
          </cell>
          <cell r="J134">
            <v>236.89999999999998</v>
          </cell>
          <cell r="K134">
            <v>0</v>
          </cell>
          <cell r="M134">
            <v>0</v>
          </cell>
        </row>
        <row r="135">
          <cell r="C135">
            <v>122</v>
          </cell>
          <cell r="E135" t="str">
            <v>전원케이블 신설</v>
          </cell>
          <cell r="F135" t="str">
            <v>CV 60㎟x1C(역구내)</v>
          </cell>
          <cell r="G135" t="str">
            <v>100m</v>
          </cell>
          <cell r="H135">
            <v>33.78</v>
          </cell>
          <cell r="I135">
            <v>0</v>
          </cell>
          <cell r="J135">
            <v>33.78</v>
          </cell>
          <cell r="K135">
            <v>0</v>
          </cell>
          <cell r="M135">
            <v>0</v>
          </cell>
        </row>
        <row r="136">
          <cell r="C136">
            <v>123</v>
          </cell>
          <cell r="E136" t="str">
            <v>전원케이블 신설</v>
          </cell>
          <cell r="F136" t="str">
            <v>CV 38㎟x2C(역구내)</v>
          </cell>
          <cell r="G136" t="str">
            <v>100m</v>
          </cell>
          <cell r="H136">
            <v>111.24000000000001</v>
          </cell>
          <cell r="I136">
            <v>18.880000000000003</v>
          </cell>
          <cell r="J136">
            <v>92.36</v>
          </cell>
          <cell r="K136">
            <v>0</v>
          </cell>
          <cell r="L136">
            <v>7</v>
          </cell>
          <cell r="M136">
            <v>0</v>
          </cell>
        </row>
        <row r="137">
          <cell r="C137" t="str">
            <v>123-1</v>
          </cell>
          <cell r="E137" t="str">
            <v>전원케이블 신설</v>
          </cell>
          <cell r="F137" t="str">
            <v>CV 38㎟x2C(역간)</v>
          </cell>
          <cell r="G137" t="str">
            <v>100m</v>
          </cell>
          <cell r="H137">
            <v>767.06999999999994</v>
          </cell>
          <cell r="I137">
            <v>0</v>
          </cell>
          <cell r="J137">
            <v>767.06999999999994</v>
          </cell>
          <cell r="K137">
            <v>0</v>
          </cell>
          <cell r="L137">
            <v>25</v>
          </cell>
          <cell r="M137">
            <v>0</v>
          </cell>
        </row>
        <row r="138">
          <cell r="C138" t="str">
            <v>123-2</v>
          </cell>
          <cell r="E138" t="str">
            <v>전원케이블 신설</v>
          </cell>
          <cell r="F138" t="str">
            <v>CV 38㎟x2C(역간)(할증)</v>
          </cell>
          <cell r="G138" t="str">
            <v>100m</v>
          </cell>
          <cell r="H138">
            <v>2.5</v>
          </cell>
          <cell r="I138">
            <v>0</v>
          </cell>
          <cell r="J138">
            <v>2.5</v>
          </cell>
          <cell r="K138">
            <v>0</v>
          </cell>
          <cell r="L138">
            <v>21</v>
          </cell>
          <cell r="M138">
            <v>0</v>
          </cell>
        </row>
        <row r="139">
          <cell r="C139">
            <v>124</v>
          </cell>
          <cell r="E139" t="str">
            <v>전원케이블 신설</v>
          </cell>
          <cell r="F139" t="str">
            <v>CV 22㎟x2C(역구내)</v>
          </cell>
          <cell r="G139" t="str">
            <v>100m</v>
          </cell>
          <cell r="H139">
            <v>68.099999999999994</v>
          </cell>
          <cell r="I139">
            <v>16.440000000000001</v>
          </cell>
          <cell r="J139">
            <v>51.66</v>
          </cell>
          <cell r="K139">
            <v>0</v>
          </cell>
          <cell r="L139">
            <v>87</v>
          </cell>
          <cell r="M139">
            <v>0</v>
          </cell>
        </row>
        <row r="140">
          <cell r="C140" t="str">
            <v>124-1</v>
          </cell>
          <cell r="E140" t="str">
            <v>전원케이블 신설</v>
          </cell>
          <cell r="F140" t="str">
            <v>CV 22㎟x2C(역간)</v>
          </cell>
          <cell r="G140" t="str">
            <v>100m</v>
          </cell>
          <cell r="H140">
            <v>335.68</v>
          </cell>
          <cell r="I140">
            <v>0</v>
          </cell>
          <cell r="J140">
            <v>335.68</v>
          </cell>
          <cell r="K140">
            <v>0</v>
          </cell>
          <cell r="M140">
            <v>0</v>
          </cell>
        </row>
        <row r="141">
          <cell r="C141">
            <v>125</v>
          </cell>
          <cell r="E141" t="str">
            <v>전원케이블 신설</v>
          </cell>
          <cell r="F141" t="str">
            <v>CV 14㎟x2C(역구내)</v>
          </cell>
          <cell r="G141" t="str">
            <v>100m</v>
          </cell>
          <cell r="H141">
            <v>512.03</v>
          </cell>
          <cell r="I141">
            <v>0</v>
          </cell>
          <cell r="J141">
            <v>512.03</v>
          </cell>
          <cell r="K141">
            <v>0</v>
          </cell>
          <cell r="M141">
            <v>0</v>
          </cell>
        </row>
        <row r="142">
          <cell r="C142" t="str">
            <v>125-1</v>
          </cell>
          <cell r="E142" t="str">
            <v>전원케이블 신설</v>
          </cell>
          <cell r="F142" t="str">
            <v>CV 14㎟x2C(역간)</v>
          </cell>
          <cell r="G142" t="str">
            <v>100m</v>
          </cell>
          <cell r="H142">
            <v>629.27</v>
          </cell>
          <cell r="I142">
            <v>0</v>
          </cell>
          <cell r="J142">
            <v>629.27</v>
          </cell>
          <cell r="K142">
            <v>0</v>
          </cell>
          <cell r="M142">
            <v>0</v>
          </cell>
        </row>
        <row r="143">
          <cell r="C143" t="str">
            <v>125-2</v>
          </cell>
          <cell r="E143" t="str">
            <v>전원케이블 신설</v>
          </cell>
          <cell r="F143" t="str">
            <v>CV 14㎟x2C(역간)(할증)</v>
          </cell>
          <cell r="G143" t="str">
            <v>100m</v>
          </cell>
          <cell r="H143">
            <v>59.41</v>
          </cell>
          <cell r="I143">
            <v>0</v>
          </cell>
          <cell r="J143">
            <v>59.41</v>
          </cell>
          <cell r="K143">
            <v>0</v>
          </cell>
        </row>
        <row r="144">
          <cell r="C144" t="str">
            <v>126-1</v>
          </cell>
          <cell r="E144" t="str">
            <v>전원케이블 신설</v>
          </cell>
          <cell r="F144" t="str">
            <v>CV 8㎟x2C(역간)</v>
          </cell>
          <cell r="G144" t="str">
            <v>100m</v>
          </cell>
          <cell r="H144">
            <v>35.699999999999996</v>
          </cell>
          <cell r="I144">
            <v>0</v>
          </cell>
          <cell r="J144">
            <v>33.76</v>
          </cell>
          <cell r="K144">
            <v>0</v>
          </cell>
          <cell r="M144">
            <v>1.94</v>
          </cell>
        </row>
        <row r="145">
          <cell r="C145">
            <v>127</v>
          </cell>
          <cell r="E145" t="str">
            <v>전원케이블 신설</v>
          </cell>
          <cell r="F145" t="str">
            <v>CV 5.5㎟x4C(역구내)</v>
          </cell>
          <cell r="G145" t="str">
            <v>100m</v>
          </cell>
          <cell r="H145">
            <v>144.51</v>
          </cell>
          <cell r="I145">
            <v>0</v>
          </cell>
          <cell r="J145">
            <v>144.51</v>
          </cell>
          <cell r="K145">
            <v>0</v>
          </cell>
          <cell r="M145">
            <v>0</v>
          </cell>
        </row>
        <row r="146">
          <cell r="C146" t="str">
            <v>127-1</v>
          </cell>
          <cell r="E146" t="str">
            <v>전원케이블 신설</v>
          </cell>
          <cell r="F146" t="str">
            <v>CV 5.5㎟x4C(역간)</v>
          </cell>
          <cell r="G146" t="str">
            <v>100m</v>
          </cell>
          <cell r="H146">
            <v>1.48</v>
          </cell>
          <cell r="I146">
            <v>0</v>
          </cell>
          <cell r="J146">
            <v>1.48</v>
          </cell>
          <cell r="K146">
            <v>0</v>
          </cell>
          <cell r="M146">
            <v>0</v>
          </cell>
        </row>
        <row r="147">
          <cell r="C147">
            <v>128</v>
          </cell>
          <cell r="E147" t="str">
            <v>전원케이블 신설</v>
          </cell>
          <cell r="F147" t="str">
            <v>CV 5.5㎟x2C(역구내)</v>
          </cell>
          <cell r="G147" t="str">
            <v>100m</v>
          </cell>
          <cell r="H147">
            <v>84.37</v>
          </cell>
          <cell r="I147">
            <v>0</v>
          </cell>
          <cell r="J147">
            <v>84.37</v>
          </cell>
          <cell r="K147">
            <v>0</v>
          </cell>
          <cell r="M147">
            <v>0</v>
          </cell>
        </row>
        <row r="148">
          <cell r="C148" t="str">
            <v>128-1</v>
          </cell>
          <cell r="E148" t="str">
            <v>전원케이블 신설</v>
          </cell>
          <cell r="F148" t="str">
            <v>CV 5.5㎟x2C(역간)</v>
          </cell>
          <cell r="G148" t="str">
            <v>100m</v>
          </cell>
          <cell r="H148">
            <v>10.479999999999999</v>
          </cell>
          <cell r="I148">
            <v>0</v>
          </cell>
          <cell r="J148">
            <v>10.319999999999999</v>
          </cell>
          <cell r="K148">
            <v>0</v>
          </cell>
          <cell r="M148">
            <v>0.16</v>
          </cell>
        </row>
        <row r="149">
          <cell r="C149">
            <v>129</v>
          </cell>
          <cell r="E149" t="str">
            <v>AF 궤도회로 신설</v>
          </cell>
          <cell r="F149" t="str">
            <v>송.수신용</v>
          </cell>
          <cell r="G149" t="str">
            <v>개소</v>
          </cell>
          <cell r="H149">
            <v>224</v>
          </cell>
          <cell r="I149">
            <v>0</v>
          </cell>
          <cell r="J149">
            <v>0</v>
          </cell>
          <cell r="K149">
            <v>224</v>
          </cell>
          <cell r="M149">
            <v>0</v>
          </cell>
        </row>
        <row r="150">
          <cell r="C150">
            <v>130</v>
          </cell>
          <cell r="E150" t="str">
            <v>AF 궤도회로 신설</v>
          </cell>
          <cell r="F150" t="str">
            <v>종단부(송신용)</v>
          </cell>
          <cell r="G150" t="str">
            <v>개소</v>
          </cell>
          <cell r="H150">
            <v>24</v>
          </cell>
          <cell r="I150">
            <v>0</v>
          </cell>
          <cell r="J150">
            <v>0</v>
          </cell>
          <cell r="K150">
            <v>24</v>
          </cell>
          <cell r="M150">
            <v>0</v>
          </cell>
        </row>
        <row r="151">
          <cell r="C151">
            <v>131</v>
          </cell>
          <cell r="E151" t="str">
            <v>AF 궤도회로 신설</v>
          </cell>
          <cell r="F151" t="str">
            <v>종단부(수신용)</v>
          </cell>
          <cell r="G151" t="str">
            <v>개소</v>
          </cell>
          <cell r="H151">
            <v>26</v>
          </cell>
          <cell r="I151">
            <v>0</v>
          </cell>
          <cell r="J151">
            <v>0</v>
          </cell>
          <cell r="K151">
            <v>26</v>
          </cell>
          <cell r="M151">
            <v>0</v>
          </cell>
        </row>
        <row r="152">
          <cell r="C152">
            <v>132</v>
          </cell>
          <cell r="E152" t="str">
            <v>궤도회로 송신장치 신설</v>
          </cell>
          <cell r="F152" t="str">
            <v>임펄스용</v>
          </cell>
          <cell r="G152" t="str">
            <v>조</v>
          </cell>
          <cell r="H152">
            <v>256</v>
          </cell>
          <cell r="I152">
            <v>256</v>
          </cell>
          <cell r="J152">
            <v>0</v>
          </cell>
          <cell r="K152">
            <v>0</v>
          </cell>
          <cell r="M152">
            <v>0</v>
          </cell>
        </row>
        <row r="153">
          <cell r="C153">
            <v>133</v>
          </cell>
          <cell r="E153" t="str">
            <v>궤도회로 수신장치 신설</v>
          </cell>
          <cell r="F153" t="str">
            <v>임펄스용</v>
          </cell>
          <cell r="G153" t="str">
            <v>조</v>
          </cell>
          <cell r="H153">
            <v>256</v>
          </cell>
          <cell r="I153">
            <v>256</v>
          </cell>
          <cell r="J153">
            <v>0</v>
          </cell>
          <cell r="K153">
            <v>0</v>
          </cell>
          <cell r="M153">
            <v>0</v>
          </cell>
        </row>
        <row r="154">
          <cell r="C154">
            <v>134</v>
          </cell>
          <cell r="E154" t="str">
            <v>보도블럭 드러내기</v>
          </cell>
          <cell r="F154" t="str">
            <v/>
          </cell>
          <cell r="G154" t="str">
            <v>m</v>
          </cell>
          <cell r="H154">
            <v>0</v>
          </cell>
          <cell r="I154">
            <v>0</v>
          </cell>
          <cell r="J154">
            <v>0</v>
          </cell>
          <cell r="K154">
            <v>0</v>
          </cell>
          <cell r="M154">
            <v>0</v>
          </cell>
        </row>
        <row r="155">
          <cell r="C155">
            <v>135</v>
          </cell>
          <cell r="E155" t="str">
            <v>콘크리트 깨기 및 복구</v>
          </cell>
          <cell r="F155" t="str">
            <v>깊이 20cm</v>
          </cell>
          <cell r="G155" t="str">
            <v>m</v>
          </cell>
          <cell r="H155">
            <v>298</v>
          </cell>
          <cell r="I155">
            <v>0</v>
          </cell>
          <cell r="J155">
            <v>298</v>
          </cell>
          <cell r="K155">
            <v>0</v>
          </cell>
          <cell r="M155">
            <v>0</v>
          </cell>
        </row>
        <row r="156">
          <cell r="C156">
            <v>136</v>
          </cell>
          <cell r="E156" t="str">
            <v>아스팔트 깨기 및 복구</v>
          </cell>
          <cell r="F156" t="str">
            <v>폭 30cm, 두께 20cm</v>
          </cell>
          <cell r="G156" t="str">
            <v>m</v>
          </cell>
          <cell r="H156">
            <v>377</v>
          </cell>
          <cell r="I156">
            <v>0</v>
          </cell>
          <cell r="J156">
            <v>377</v>
          </cell>
          <cell r="K156">
            <v>0</v>
          </cell>
          <cell r="M156">
            <v>0</v>
          </cell>
        </row>
        <row r="157">
          <cell r="C157">
            <v>137</v>
          </cell>
          <cell r="E157" t="str">
            <v>건널목전자유니트 신설</v>
          </cell>
          <cell r="F157" t="str">
            <v xml:space="preserve"> </v>
          </cell>
          <cell r="G157" t="str">
            <v>개소</v>
          </cell>
          <cell r="H157">
            <v>9</v>
          </cell>
          <cell r="I157">
            <v>0</v>
          </cell>
          <cell r="J157">
            <v>9</v>
          </cell>
          <cell r="K157">
            <v>0</v>
          </cell>
          <cell r="M157">
            <v>0</v>
          </cell>
        </row>
        <row r="158">
          <cell r="C158">
            <v>138</v>
          </cell>
          <cell r="E158" t="str">
            <v>정시간제어함 신설</v>
          </cell>
          <cell r="F158" t="str">
            <v>시점제어용</v>
          </cell>
          <cell r="G158" t="str">
            <v>개소</v>
          </cell>
          <cell r="H158">
            <v>6</v>
          </cell>
          <cell r="I158">
            <v>0</v>
          </cell>
          <cell r="J158">
            <v>6</v>
          </cell>
          <cell r="K158">
            <v>0</v>
          </cell>
          <cell r="M158">
            <v>0</v>
          </cell>
        </row>
        <row r="159">
          <cell r="C159">
            <v>139</v>
          </cell>
          <cell r="E159" t="str">
            <v>스위치함 신설</v>
          </cell>
          <cell r="F159" t="str">
            <v/>
          </cell>
          <cell r="G159" t="str">
            <v>개소</v>
          </cell>
          <cell r="H159">
            <v>9</v>
          </cell>
          <cell r="I159">
            <v>0</v>
          </cell>
          <cell r="J159">
            <v>9</v>
          </cell>
          <cell r="K159">
            <v>0</v>
          </cell>
          <cell r="M159">
            <v>0</v>
          </cell>
        </row>
        <row r="160">
          <cell r="C160">
            <v>140</v>
          </cell>
          <cell r="E160" t="str">
            <v>지장물검지장치 신설</v>
          </cell>
          <cell r="F160" t="str">
            <v>단선용</v>
          </cell>
          <cell r="G160" t="str">
            <v>조</v>
          </cell>
          <cell r="H160">
            <v>0</v>
          </cell>
          <cell r="I160">
            <v>0</v>
          </cell>
          <cell r="J160">
            <v>0</v>
          </cell>
          <cell r="K160">
            <v>0</v>
          </cell>
          <cell r="M160">
            <v>0</v>
          </cell>
        </row>
        <row r="161">
          <cell r="C161">
            <v>141</v>
          </cell>
          <cell r="E161" t="str">
            <v>특수신호발광기 신설</v>
          </cell>
          <cell r="F161" t="str">
            <v>지장물검지장치용</v>
          </cell>
          <cell r="G161" t="str">
            <v>기</v>
          </cell>
          <cell r="H161">
            <v>10</v>
          </cell>
          <cell r="I161">
            <v>0</v>
          </cell>
          <cell r="J161">
            <v>10</v>
          </cell>
          <cell r="K161">
            <v>0</v>
          </cell>
          <cell r="M161">
            <v>0</v>
          </cell>
        </row>
        <row r="162">
          <cell r="C162">
            <v>142</v>
          </cell>
          <cell r="E162" t="str">
            <v>출발신호기 철거 신설</v>
          </cell>
          <cell r="F162" t="str">
            <v>3현시</v>
          </cell>
          <cell r="G162" t="str">
            <v>조</v>
          </cell>
          <cell r="H162">
            <v>7</v>
          </cell>
          <cell r="I162">
            <v>0</v>
          </cell>
          <cell r="J162">
            <v>0</v>
          </cell>
          <cell r="K162">
            <v>0</v>
          </cell>
          <cell r="L162">
            <v>7</v>
          </cell>
          <cell r="M162">
            <v>0</v>
          </cell>
        </row>
        <row r="163">
          <cell r="C163">
            <v>143</v>
          </cell>
          <cell r="E163" t="str">
            <v>장내신호기 철거 신설</v>
          </cell>
          <cell r="F163" t="str">
            <v>3현시</v>
          </cell>
          <cell r="G163" t="str">
            <v>조</v>
          </cell>
          <cell r="H163">
            <v>25</v>
          </cell>
          <cell r="I163">
            <v>0</v>
          </cell>
          <cell r="J163">
            <v>0</v>
          </cell>
          <cell r="K163">
            <v>0</v>
          </cell>
          <cell r="L163">
            <v>25</v>
          </cell>
          <cell r="M163">
            <v>0</v>
          </cell>
        </row>
        <row r="164">
          <cell r="C164">
            <v>144</v>
          </cell>
          <cell r="E164" t="str">
            <v>케이블헷드 철거 신설</v>
          </cell>
          <cell r="F164" t="str">
            <v>4회선용</v>
          </cell>
          <cell r="G164" t="str">
            <v>개</v>
          </cell>
          <cell r="H164">
            <v>21</v>
          </cell>
          <cell r="I164">
            <v>0</v>
          </cell>
          <cell r="J164">
            <v>0</v>
          </cell>
          <cell r="K164">
            <v>0</v>
          </cell>
          <cell r="L164">
            <v>21</v>
          </cell>
          <cell r="M164">
            <v>0</v>
          </cell>
        </row>
        <row r="165">
          <cell r="C165">
            <v>145</v>
          </cell>
          <cell r="E165" t="str">
            <v>궤도송신기 철거 신설</v>
          </cell>
          <cell r="F165" t="str">
            <v>바이어스용</v>
          </cell>
          <cell r="G165" t="str">
            <v>개</v>
          </cell>
          <cell r="H165">
            <v>87</v>
          </cell>
          <cell r="I165">
            <v>0</v>
          </cell>
          <cell r="J165">
            <v>0</v>
          </cell>
          <cell r="K165">
            <v>0</v>
          </cell>
          <cell r="L165">
            <v>87</v>
          </cell>
          <cell r="M165">
            <v>0</v>
          </cell>
        </row>
        <row r="166">
          <cell r="E166" t="str">
            <v>&lt; 부대설비 &gt;</v>
          </cell>
        </row>
        <row r="167">
          <cell r="C167" t="str">
            <v>1-1</v>
          </cell>
          <cell r="E167" t="str">
            <v>궤조절연 신설</v>
          </cell>
          <cell r="F167" t="str">
            <v>접착식 절연레일 60kg</v>
          </cell>
          <cell r="G167" t="str">
            <v>조</v>
          </cell>
          <cell r="H167">
            <v>176</v>
          </cell>
          <cell r="I167">
            <v>0</v>
          </cell>
          <cell r="J167">
            <v>0</v>
          </cell>
          <cell r="K167">
            <v>176</v>
          </cell>
        </row>
        <row r="168">
          <cell r="C168" t="str">
            <v>1-2</v>
          </cell>
          <cell r="E168" t="str">
            <v>궤조절연 신설</v>
          </cell>
          <cell r="F168" t="str">
            <v>접착식 절연레일 50kg</v>
          </cell>
          <cell r="G168" t="str">
            <v>조</v>
          </cell>
          <cell r="H168">
            <v>104</v>
          </cell>
          <cell r="I168">
            <v>0</v>
          </cell>
          <cell r="J168">
            <v>0</v>
          </cell>
          <cell r="K168">
            <v>104</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신설)"/>
      <sheetName val="1공구총(신설)"/>
      <sheetName val="2공구총(신설)"/>
      <sheetName val="총(철거)"/>
      <sheetName val="1공구총(철거)"/>
      <sheetName val="2공구총(철거)"/>
      <sheetName val="예산조서"/>
      <sheetName val="단가산출(신설)"/>
      <sheetName val="단가산출(철거)"/>
      <sheetName val="기타재료"/>
      <sheetName val="표지목차"/>
      <sheetName val="간지1"/>
      <sheetName val="공사원가"/>
      <sheetName val="간지2"/>
      <sheetName val="간지3"/>
      <sheetName val="관급자재"/>
      <sheetName val="간지4"/>
      <sheetName val="공통단가"/>
      <sheetName val="단가산출서"/>
      <sheetName val="간지5"/>
      <sheetName val="운반비산출"/>
      <sheetName val="차량비"/>
      <sheetName val="중량산출"/>
      <sheetName val="간지6"/>
      <sheetName val="작업부산물"/>
      <sheetName val="간지7"/>
      <sheetName val="자재단가비교표"/>
      <sheetName val="간지8"/>
      <sheetName val="경비율"/>
      <sheetName val="물량표"/>
      <sheetName val="단가비교표"/>
      <sheetName val="총물량표"/>
      <sheetName val="공사설계서"/>
      <sheetName val="BASIC (2)"/>
      <sheetName val="동원인원"/>
      <sheetName val="수량산출내역서"/>
      <sheetName val="노단"/>
      <sheetName val="단가산출기초"/>
      <sheetName val="수량집계"/>
      <sheetName val="수량산출"/>
      <sheetName val="48일위"/>
      <sheetName val="13.단가비교표"/>
      <sheetName val="요율"/>
      <sheetName val="조명율표"/>
      <sheetName val="단가 (2)"/>
      <sheetName val="4.2내역서"/>
      <sheetName val="개요"/>
      <sheetName val="설계예산서"/>
      <sheetName val="예산내역서"/>
      <sheetName val="예정공정표"/>
      <sheetName val="총계"/>
      <sheetName val="1.설계설명서"/>
      <sheetName val="직노"/>
      <sheetName val="총괄표"/>
      <sheetName val="24.보증금(전신전화가입권)"/>
      <sheetName val="일위산출근거"/>
      <sheetName val="기"/>
      <sheetName val="전선(총)"/>
      <sheetName val="철거산출근거"/>
      <sheetName val="재료"/>
      <sheetName val="산출0"/>
      <sheetName val="설계수량"/>
      <sheetName val="어룡"/>
      <sheetName val="공사예산하조서"/>
      <sheetName val="실행내역"/>
      <sheetName val="집계"/>
      <sheetName val="1월"/>
      <sheetName val="200"/>
      <sheetName val="내역서"/>
      <sheetName val="20관리비율"/>
      <sheetName val="설계명세서"/>
      <sheetName val="단가 및 재료비"/>
      <sheetName val="통계연보"/>
      <sheetName val="기초자료입력및 K치 확인"/>
      <sheetName val="골재산출"/>
      <sheetName val="손익분석"/>
      <sheetName val="일위대가"/>
      <sheetName val="노임단가"/>
      <sheetName val="일위대가 "/>
      <sheetName val="AS복구"/>
      <sheetName val="중기터파기"/>
      <sheetName val="변수값"/>
      <sheetName val="중기상차"/>
      <sheetName val="인공산출"/>
      <sheetName val="BASIC_(2)"/>
      <sheetName val="13_단가비교표"/>
      <sheetName val="단가_(2)"/>
      <sheetName val="4_2내역서"/>
      <sheetName val="1_설계설명서"/>
      <sheetName val="24_보증금(전신전화가입권)"/>
      <sheetName val="기초자료입력및_K치_확인"/>
      <sheetName val="단가_및_재료비"/>
      <sheetName val="Sheet1"/>
      <sheetName val="대공종"/>
      <sheetName val="101동"/>
      <sheetName val="교수설계"/>
      <sheetName val="내역"/>
      <sheetName val="예산명세서"/>
      <sheetName val="자료입력"/>
      <sheetName val="공사착공계"/>
      <sheetName val="준공정산"/>
      <sheetName val="YOEMAGUM"/>
      <sheetName val="고등학교"/>
    </sheetNames>
    <sheetDataSet>
      <sheetData sheetId="0"/>
      <sheetData sheetId="1"/>
      <sheetData sheetId="2"/>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신설)"/>
      <sheetName val="1공구총(신설)"/>
      <sheetName val="2공구총(신설)"/>
      <sheetName val="교육설비(2공구)"/>
      <sheetName val="총(신설)(참고)"/>
      <sheetName val="총(철거)"/>
      <sheetName val="48일위"/>
      <sheetName val="공사설계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하조서"/>
      <sheetName val="laroux"/>
      <sheetName val="산출근거 (1)"/>
      <sheetName val="산출근거 (2)"/>
      <sheetName val="전차선로 물량표"/>
      <sheetName val="산출근거 (3)"/>
      <sheetName val="콘센트신설"/>
      <sheetName val="설계명세서"/>
      <sheetName val="총(철거)"/>
      <sheetName val="총(신설)"/>
      <sheetName val="48일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변경사항"/>
      <sheetName val="목차"/>
      <sheetName val="1.1 부하리스트"/>
      <sheetName val="부하그래프"/>
      <sheetName val="1.2 PSD 부하(밀폐형)"/>
      <sheetName val="1.3 UPS용량"/>
      <sheetName val="2.1 밧데리용량계산 조건 "/>
      <sheetName val="3.1.전력간선계산"/>
      <sheetName val="3.2.1 간선계산서"/>
      <sheetName val="3.2.2"/>
      <sheetName val="3.2.3"/>
      <sheetName val="3.2.4"/>
      <sheetName val="3.2.5 "/>
      <sheetName val="3.2.6"/>
      <sheetName val="3.2.7"/>
      <sheetName val="3.2.8"/>
      <sheetName val="3.2.9"/>
      <sheetName val="3.2.10"/>
      <sheetName val="3.2.11"/>
      <sheetName val="3.2.12"/>
      <sheetName val="3.2.13"/>
      <sheetName val="3.2.14"/>
      <sheetName val="3.2.15"/>
      <sheetName val="3.2.16"/>
      <sheetName val="3.2.17"/>
      <sheetName val="3.2.18"/>
      <sheetName val="3.2.19"/>
      <sheetName val="3.2.20"/>
      <sheetName val="3.2.21"/>
      <sheetName val="3.2.22"/>
      <sheetName val="3.2.23"/>
      <sheetName val="3.2.24"/>
      <sheetName val="간선길이"/>
      <sheetName val="4.1 전선관"/>
      <sheetName val="4.2 트레이계산"/>
      <sheetName val="5.1 접지기준"/>
      <sheetName val="5.2 접지기준(IEC)"/>
      <sheetName val="6.1 풀박스계산"/>
      <sheetName val="전선의 허용전류"/>
      <sheetName val="접지도체의 굵기"/>
      <sheetName val="교각1"/>
      <sheetName val="계산서 간선"/>
      <sheetName val="설계명세서"/>
      <sheetName val="총(철거)"/>
      <sheetName val="BASIC (2)"/>
      <sheetName val="총(신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정거장.CABLE</v>
          </cell>
        </row>
      </sheetData>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콘센트신설"/>
      <sheetName val="LMEBM005"/>
      <sheetName val="설계명세서"/>
      <sheetName val="총(철거)"/>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향표"/>
      <sheetName val="동향"/>
      <sheetName val="PRD"/>
      <sheetName val="PRDC100"/>
      <sheetName val="PRDTTL"/>
      <sheetName val="CAUDIT"/>
      <sheetName val="PDI"/>
      <sheetName val="1.TM"/>
      <sheetName val="2.align"/>
      <sheetName val="3.JUDDER"/>
      <sheetName val="4.M.S"/>
      <sheetName val="5.P.W.R"/>
      <sheetName val="6.F.G"/>
      <sheetName val="7. SCABLE"/>
      <sheetName val="8.DIFF"/>
      <sheetName val="9.A.C"/>
      <sheetName val="10.GEAR"/>
      <sheetName val="11.ISC"/>
      <sheetName val="12.ALT"/>
      <sheetName val="13.O.S"/>
      <sheetName val="14.silencer"/>
      <sheetName val="15.DAMPER"/>
      <sheetName val="16.HUB"/>
      <sheetName val="17.DLOCK"/>
      <sheetName val="18 PSP"/>
      <sheetName val="19.누수"/>
      <sheetName val="20.K.S"/>
      <sheetName val="PDI,CAUDIT"/>
      <sheetName val="BUS제원1"/>
      <sheetName val="CALENDAR"/>
      <sheetName val="DOOR"/>
      <sheetName val="CVT산정"/>
      <sheetName val="전체현황"/>
      <sheetName val="생계99ST"/>
      <sheetName val="PRDW30"/>
      <sheetName val="5-1차수정"/>
      <sheetName val="Tbom-tot"/>
      <sheetName val="GB-IC Villingen GG"/>
      <sheetName val="진행 DATA (2)"/>
      <sheetName val="1.2내수"/>
      <sheetName val="1"/>
      <sheetName val="검토사항"/>
      <sheetName val="프로젝트"/>
      <sheetName val="일자별"/>
      <sheetName val="●일일실적"/>
      <sheetName val="부문손익"/>
      <sheetName val="차수"/>
      <sheetName val="RDLEVLST"/>
      <sheetName val="#REF"/>
      <sheetName val="재1"/>
      <sheetName val="외주현황.wq1"/>
      <sheetName val="구동"/>
      <sheetName val="폼관조직"/>
      <sheetName val="환율"/>
      <sheetName val="일본출1"/>
      <sheetName val="공정별설비검토"/>
      <sheetName val="INPUT"/>
      <sheetName val="계산정보"/>
      <sheetName val="종합(PD,FD,RS)"/>
      <sheetName val="매출계획"/>
      <sheetName val="차체"/>
      <sheetName val="(BS,CF)-BACK"/>
      <sheetName val="다목적갑"/>
      <sheetName val="예산계획"/>
      <sheetName val="매출종합.`09"/>
      <sheetName val="BAU"/>
      <sheetName val="감사ⓚA"/>
      <sheetName val="HP1AMLIST"/>
      <sheetName val="협조전"/>
      <sheetName val="AN43"/>
      <sheetName val="CD-실적"/>
      <sheetName val="96수출"/>
      <sheetName val="집연95"/>
      <sheetName val="CPK"/>
      <sheetName val="Tiburon"/>
      <sheetName val="차종별"/>
      <sheetName val="부품LIST"/>
      <sheetName val="파일테이블"/>
      <sheetName val="원본"/>
      <sheetName val="EscLP"/>
      <sheetName val="옹벽1"/>
      <sheetName val="영업.일1"/>
      <sheetName val="95하U$가격"/>
      <sheetName val="업무분장"/>
      <sheetName val="M96현황-동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대"/>
      <sheetName val="자재"/>
      <sheetName val="CON'C "/>
      <sheetName val="2-1. 경관조명 내역총괄표"/>
      <sheetName val="2-2. 경관조명 내역서"/>
      <sheetName val="3-1. 방송,CCTV 내역총괄표"/>
      <sheetName val="3-2. 방송,CCTV 내역서"/>
      <sheetName val="단가조사서"/>
      <sheetName val="한전수탁비"/>
      <sheetName val="사용전 검사"/>
      <sheetName val="일위대가 집계표"/>
      <sheetName val="일위대가표"/>
      <sheetName val="1. 가로등 집계"/>
      <sheetName val="2. 임시가로등 집계"/>
      <sheetName val="3.동력부하 집계"/>
      <sheetName val="4. 변경 경관조명 집계"/>
      <sheetName val="5. 방송 및 CCTV 설비 집계"/>
      <sheetName val="기초"/>
      <sheetName val="맨홀"/>
      <sheetName val="단가산출-1"/>
      <sheetName val="단가산출-2"/>
      <sheetName val="가로등건주"/>
      <sheetName val="하조서"/>
      <sheetName val="2"/>
      <sheetName val="전기일위대가"/>
      <sheetName val="단가"/>
      <sheetName val="재집"/>
      <sheetName val="직재"/>
      <sheetName val="WORK"/>
      <sheetName val="인건비"/>
      <sheetName val="수량산출"/>
      <sheetName val="콘센트신설"/>
      <sheetName val="자재공급"/>
      <sheetName val="1.설계설명서"/>
      <sheetName val="전기단가조사서"/>
      <sheetName val="Sheet1"/>
      <sheetName val="개요"/>
      <sheetName val="설계명세서"/>
    </sheetNames>
    <definedNames>
      <definedName name="Macro10"/>
      <definedName name="Macro12"/>
    </defined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인건비"/>
      <sheetName val="콘센트신설"/>
      <sheetName val="LMEBM005"/>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 )설계서"/>
      <sheetName val="차례"/>
      <sheetName val="설계설명"/>
      <sheetName val="일반시방서"/>
      <sheetName val="특별시방"/>
      <sheetName val="예정공정표"/>
      <sheetName val="설계예산내역서"/>
      <sheetName val="관급자재1"/>
      <sheetName val="청제공"/>
      <sheetName val="철거발생품예정조서"/>
      <sheetName val="계약특수조건"/>
      <sheetName val="전차일위"/>
      <sheetName val="고배일위"/>
      <sheetName val="공종별예산조서"/>
      <sheetName val="콘센트신설"/>
      <sheetName val="한강운반비"/>
      <sheetName val="철거산출근거"/>
      <sheetName val="1.설계설명서"/>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자재단가-"/>
      <sheetName val="22수량"/>
      <sheetName val="22인공"/>
      <sheetName val="22단가"/>
      <sheetName val="총괄"/>
      <sheetName val="원가계산"/>
      <sheetName val="원가산출근거"/>
      <sheetName val="공종별예산"/>
      <sheetName val="일위대가"/>
      <sheetName val="용소리교"/>
      <sheetName val="일위대가목록표"/>
      <sheetName val="수량산출"/>
      <sheetName val="1.설계설명서"/>
      <sheetName val="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총괄"/>
      <sheetName val="총괄"/>
      <sheetName val="소요자재"/>
      <sheetName val="주요자재총"/>
      <sheetName val="주요자재"/>
      <sheetName val="축제공총괄표"/>
      <sheetName val="축제공집계표"/>
      <sheetName val="토적표(우)"/>
      <sheetName val="호안총괄"/>
      <sheetName val="호안집계"/>
      <sheetName val="통관총괄표"/>
      <sheetName val="통관집계"/>
      <sheetName val="배수통관(좌)"/>
      <sheetName val="배수통관(우)"/>
      <sheetName val="배수문총괄표 산출근거"/>
      <sheetName val="부체집"/>
      <sheetName val="부체토공(좌안)"/>
      <sheetName val="부체토공(2공구)"/>
      <sheetName val="부체콘크리트(1공구)"/>
      <sheetName val="부체콘크리트(2공구)"/>
      <sheetName val="콘크리트깨기"/>
      <sheetName val="철근수량집계표"/>
      <sheetName val="콘크리트수량집계표"/>
      <sheetName val="PILE 및 두부정리 집계표"/>
      <sheetName val="사급자재수량집계표"/>
      <sheetName val="흄관집계표"/>
      <sheetName val="장비운반소요대수"/>
      <sheetName val="토취장토적표"/>
      <sheetName val="토적표(좌)"/>
      <sheetName val="부체토공(1공구)"/>
      <sheetName val="입찰안"/>
      <sheetName val="CAUDIT"/>
      <sheetName val="일위대가_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설계예산서"/>
      <sheetName val="원가계산"/>
      <sheetName val="7.변경수량조서(갑)"/>
      <sheetName val="7.변경수량조서"/>
      <sheetName val="옥천송일대"/>
      <sheetName val="김천송일대"/>
      <sheetName val="수량산출서"/>
      <sheetName val="수량산출"/>
      <sheetName val="콘센트신설"/>
      <sheetName val="자재단가비교표"/>
      <sheetName val="sw1"/>
      <sheetName val="NOMUBI"/>
      <sheetName val="하조서"/>
      <sheetName val="기성"/>
      <sheetName val="자단"/>
      <sheetName val="cost"/>
      <sheetName val="11.자재단가"/>
      <sheetName val="노임"/>
      <sheetName val="1.설계설명서"/>
      <sheetName val="평자재단가"/>
      <sheetName val="22수량"/>
      <sheetName val="전차선로 물량표"/>
      <sheetName val="01상노임"/>
      <sheetName val="자재단가"/>
      <sheetName val="노무비"/>
      <sheetName val="일위대가목록표"/>
      <sheetName val="내역서"/>
      <sheetName val="용소리교"/>
      <sheetName val="#REF"/>
      <sheetName val="철거산출근거"/>
      <sheetName val="노임단가"/>
      <sheetName val="요율"/>
      <sheetName val="실적"/>
      <sheetName val="인건비"/>
      <sheetName val="공사착공계"/>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1.설계설명서"/>
      <sheetName val="별표집계"/>
      <sheetName val="단가"/>
      <sheetName val="대운산출"/>
      <sheetName val="01상노임"/>
      <sheetName val="토목수량(공정)"/>
      <sheetName val="콘센트신설"/>
      <sheetName val="노무"/>
      <sheetName val="맨홀조서"/>
      <sheetName val="노임단가"/>
      <sheetName val="용소리교"/>
      <sheetName val="설계명세서"/>
      <sheetName val="증감대비"/>
      <sheetName val="22수량"/>
      <sheetName val="철거산출근거"/>
      <sheetName val="하조서"/>
      <sheetName val="평자재단가"/>
      <sheetName val="내역서"/>
      <sheetName val="일위대가목록표"/>
      <sheetName val="인공산출"/>
      <sheetName val="일위대가"/>
      <sheetName val="기계일위목록"/>
      <sheetName val="도급"/>
      <sheetName val="시멘트"/>
      <sheetName val="공사비내역서"/>
      <sheetName val="48일위"/>
      <sheetName val="경비단가"/>
      <sheetName val="토목내역서"/>
      <sheetName val="EJ"/>
      <sheetName val="총(철거)"/>
      <sheetName val="신고조서"/>
      <sheetName val="수량집계 (2)"/>
      <sheetName val="공정코드"/>
      <sheetName val="공사설계서"/>
      <sheetName val="공사착공계"/>
      <sheetName val="조명시설"/>
      <sheetName val="2000년1차"/>
      <sheetName val="입찰보고"/>
      <sheetName val="품셈"/>
      <sheetName val="건설산출"/>
      <sheetName val="노무비"/>
      <sheetName val="토공총괄표"/>
      <sheetName val="품셈집계표"/>
      <sheetName val="자재조사표"/>
      <sheetName val="경비_원본"/>
      <sheetName val="TNY"/>
      <sheetName val="rate"/>
      <sheetName val="공사직종별노임"/>
      <sheetName val="기초자료입력"/>
      <sheetName val="15설계GIS"/>
      <sheetName val="노임코드"/>
      <sheetName val="환"/>
      <sheetName val="정렬"/>
      <sheetName val="입찰안"/>
      <sheetName val="00상노임"/>
      <sheetName val="산출명세서"/>
      <sheetName val="노임"/>
      <sheetName val="설계서(7)"/>
      <sheetName val="설계물량산출"/>
      <sheetName val="cont"/>
      <sheetName val="폐기물수량산출"/>
      <sheetName val="자재단가비교표"/>
      <sheetName val="sw1"/>
      <sheetName val="수량산출"/>
      <sheetName val="3.내역서"/>
      <sheetName val="전차선로 물량표"/>
      <sheetName val="총(신설)"/>
      <sheetName val="총괄-1"/>
      <sheetName val="보호"/>
      <sheetName val="인건비"/>
      <sheetName val="직노"/>
      <sheetName val="실행내역"/>
      <sheetName val="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계산"/>
      <sheetName val="접지인공"/>
      <sheetName val="내역서"/>
      <sheetName val="일위선로"/>
      <sheetName val="전기-일위대가(1)"/>
      <sheetName val="일위(전등) (2)"/>
      <sheetName val="운반비"/>
      <sheetName val="작업부산물"/>
      <sheetName val="VXXXXX"/>
      <sheetName val="설계서표지 (2)"/>
      <sheetName val="품신 (2)"/>
      <sheetName val="목차 (2)"/>
      <sheetName val="설계설명 (2)"/>
      <sheetName val="예정공정 (2)"/>
      <sheetName val="예산내역 (2)"/>
      <sheetName val="7.철거발생품조서"/>
      <sheetName val="8.청제공기계기구조서"/>
      <sheetName val="설계서표지"/>
      <sheetName val="표지"/>
      <sheetName val="품신"/>
      <sheetName val="목차"/>
      <sheetName val="1.설계설명서"/>
      <sheetName val="3.예정공정표"/>
      <sheetName val="4.설계예산내역서"/>
      <sheetName val="5.공종별예산조서"/>
      <sheetName val="5.공종별예산조서 (2)"/>
      <sheetName val="6.관급자재조서"/>
      <sheetName val="예정공정표(보고서)"/>
      <sheetName val="수량산출서"/>
      <sheetName val="용소리교"/>
      <sheetName val="01상노임"/>
      <sheetName val="일위대가목록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겉장"/>
      <sheetName val="목차 "/>
      <sheetName val="표지"/>
      <sheetName val="원가"/>
      <sheetName val="내역총괄"/>
      <sheetName val="내역서"/>
      <sheetName val="운반비"/>
      <sheetName val="자재중량"/>
      <sheetName val="운반자재"/>
      <sheetName val="가설공사"/>
      <sheetName val="감리비"/>
      <sheetName val="노임단가"/>
      <sheetName val="#REF"/>
      <sheetName val="Macro(차단기)"/>
      <sheetName val="노단"/>
      <sheetName val="설계예산서"/>
      <sheetName val="예산내역서"/>
      <sheetName val="예정공정표"/>
      <sheetName val="총계"/>
      <sheetName val="교각별철근수량집계표"/>
      <sheetName val="COST"/>
      <sheetName val="토공(우물통,기타) "/>
      <sheetName val="옥내등-형광등"/>
      <sheetName val="수량집계1"/>
      <sheetName val="수량집계2"/>
      <sheetName val="공종구간"/>
      <sheetName val="30신설일위대가"/>
      <sheetName val="구간공종"/>
      <sheetName val="9GNG운반"/>
      <sheetName val="일위대가"/>
      <sheetName val="철거산출근거"/>
      <sheetName val="중기조종사 단위단가"/>
      <sheetName val="01상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대장(설치)"/>
      <sheetName val="재료대장(제각) "/>
      <sheetName val="기초공사비간지"/>
      <sheetName val="공사비산출(토)"/>
      <sheetName val="품셈총괄표"/>
      <sheetName val="품셈(기초)"/>
      <sheetName val="부표총괄표"/>
      <sheetName val="부표"/>
      <sheetName val="별표및총괄표"/>
      <sheetName val="토공집계표"/>
      <sheetName val="수량산출(토)"/>
      <sheetName val="수량산출(강관pile기초1)"/>
      <sheetName val="수량산출(강관pile기초도) "/>
      <sheetName val="수량산출(강관pile기초2)"/>
      <sheetName val="흙막이 가시설"/>
      <sheetName val="기계터파기"/>
      <sheetName val="중기운반거리"/>
      <sheetName val="수량산출1(전)"/>
      <sheetName val="발받침면적"/>
      <sheetName val="수량산출2(전)"/>
      <sheetName val="운반중량"/>
      <sheetName val="운반거리조사서"/>
      <sheetName val="한전조정노임단가"/>
      <sheetName val="자산단위별"/>
      <sheetName val="수량산출서"/>
      <sheetName val="22인공"/>
      <sheetName val="용소리교"/>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용소리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48단"/>
      <sheetName val="49단"/>
      <sheetName val="22단"/>
      <sheetName val="22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료대장(설치)"/>
      <sheetName val="재료대장(제각) "/>
      <sheetName val="기초공사비간지"/>
      <sheetName val="공사비산출(토)"/>
      <sheetName val="품셈총괄표"/>
      <sheetName val="품셈(기초)"/>
      <sheetName val="부표총괄표"/>
      <sheetName val="부표"/>
      <sheetName val="별표및총괄표"/>
      <sheetName val="토공집계표"/>
      <sheetName val="수량산출(토)"/>
      <sheetName val="수량산출(강관pile기초1)"/>
      <sheetName val="수량산출(강관pile기초도) "/>
      <sheetName val="수량산출(강관pile기초2)"/>
      <sheetName val="흙막이 가시설"/>
      <sheetName val="기계터파기"/>
      <sheetName val="중기운반거리"/>
      <sheetName val="수량산출1(전)"/>
      <sheetName val="발받침면적"/>
      <sheetName val="수량산출2(전)"/>
      <sheetName val="운반중량"/>
      <sheetName val="운반거리조사서"/>
      <sheetName val="한전조정노임단가"/>
      <sheetName val="자산단위별"/>
      <sheetName val="22인공"/>
      <sheetName val="철거산출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설장력계산 (2)"/>
      <sheetName val="Sheet1"/>
      <sheetName val="Sheet2"/>
      <sheetName val="Sheet3"/>
      <sheetName val="품셈(기초)"/>
      <sheetName val="5.공종별예산내역서"/>
      <sheetName val="하조서"/>
      <sheetName val="4.설계예산내역서"/>
      <sheetName val="6.관급자재조서"/>
      <sheetName val="한강운반비"/>
      <sheetName val="단가산출서(수색추가신설)"/>
      <sheetName val="A-4"/>
      <sheetName val="일위대가"/>
      <sheetName val="1.수인터널"/>
      <sheetName val="3.설계예산내역서(예산서)"/>
      <sheetName val="2.예정공정표"/>
      <sheetName val="신고조서"/>
      <sheetName val="충주포설장력"/>
      <sheetName val="9GNG운반"/>
      <sheetName val="내역서"/>
      <sheetName val="22인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원가"/>
      <sheetName val="총괄표"/>
      <sheetName val="하조서"/>
      <sheetName val="laroux"/>
      <sheetName val="산출근거 (1)"/>
      <sheetName val="산출근거 (2)"/>
      <sheetName val="1.수인터널"/>
      <sheetName val="품셈(기초)"/>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색인"/>
      <sheetName val="IL_MOTO"/>
      <sheetName val="IL_NAE"/>
      <sheetName val="GISU_MOTO"/>
      <sheetName val="GISU_MOTO2"/>
      <sheetName val="GIBI_MOTO"/>
      <sheetName val="GIMI_MOTO2"/>
      <sheetName val="BIMOK_JIB"/>
      <sheetName val="GIMI_JIB"/>
      <sheetName val="POOM_MOTO"/>
      <sheetName val="POOM_MOTO2"/>
      <sheetName val="전신환매도율"/>
      <sheetName val="HY_FORM(단순곱)"/>
      <sheetName val="부하계산서"/>
      <sheetName val="설계명세서(선로)"/>
      <sheetName val="경비_원본"/>
      <sheetName val="노임단가"/>
      <sheetName val="공통(20-91)"/>
      <sheetName val="DATA"/>
      <sheetName val="98지급계획"/>
      <sheetName val="터널조도"/>
      <sheetName val="예정(3)"/>
      <sheetName val="동원(3)"/>
      <sheetName val="철거산출근거"/>
      <sheetName val="과천MAIN"/>
      <sheetName val=""/>
      <sheetName val="시작"/>
      <sheetName val="9GNG운반"/>
      <sheetName val="1.설계설명서"/>
      <sheetName val="품셈(기초)"/>
    </sheetNames>
    <sheetDataSet>
      <sheetData sheetId="0"/>
      <sheetData sheetId="1"/>
      <sheetData sheetId="2"/>
      <sheetData sheetId="3"/>
      <sheetData sheetId="4"/>
      <sheetData sheetId="5"/>
      <sheetData sheetId="6"/>
      <sheetData sheetId="7"/>
      <sheetData sheetId="8"/>
      <sheetData sheetId="9">
        <row r="6">
          <cell r="C6" t="str">
            <v>재료비</v>
          </cell>
        </row>
      </sheetData>
      <sheetData sheetId="10">
        <row r="6">
          <cell r="C6" t="str">
            <v>재료비</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준안(98_99)"/>
      <sheetName val="기준안(98_00)"/>
      <sheetName val="기준안(98_01)"/>
      <sheetName val="기준안(98_02)"/>
      <sheetName val="기준안(99_00)"/>
      <sheetName val="기준안(99_01)"/>
      <sheetName val="기준안(99_02)"/>
      <sheetName val="기준안(00_02)"/>
      <sheetName val="기준안(01_02)"/>
      <sheetName val="98_98"/>
      <sheetName val="99_99"/>
      <sheetName val="99_01"/>
      <sheetName val="99_00"/>
      <sheetName val="00_01"/>
      <sheetName val="99_02"/>
      <sheetName val="00_02"/>
      <sheetName val="01_02"/>
      <sheetName val="전신환매도율"/>
      <sheetName val="HEAD_TITEL"/>
      <sheetName val="9 8_9 8"/>
      <sheetName val="9 9_9 9"/>
      <sheetName val="9 9_0 0"/>
      <sheetName val="9 9_0 1"/>
      <sheetName val="철거산출근거"/>
      <sheetName val="Baby일위대가"/>
      <sheetName val="토공(우물통,기타) "/>
      <sheetName val="전선로도"/>
      <sheetName val="9_8_9_8"/>
      <sheetName val="9_9_9_9"/>
      <sheetName val="9_9_0_0"/>
      <sheetName val="9_9_0_1"/>
      <sheetName val="토공(우물통,기타)_"/>
      <sheetName val="직노"/>
      <sheetName val="노임단가"/>
      <sheetName val="공사예산하조서(O.K)"/>
      <sheetName val="단가조사"/>
      <sheetName val="자료"/>
      <sheetName val="9GNG운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83">
          <cell r="R83">
            <v>10</v>
          </cell>
        </row>
      </sheetData>
      <sheetData sheetId="18"/>
      <sheetData sheetId="19"/>
      <sheetData sheetId="20"/>
      <sheetData sheetId="21"/>
      <sheetData sheetId="22"/>
      <sheetData sheetId="23" refreshError="1"/>
      <sheetData sheetId="24" refreshError="1"/>
      <sheetData sheetId="25" refreshError="1"/>
      <sheetData sheetId="26" refreshError="1"/>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8.수량산출 (2)"/>
      <sheetName val="단가산출"/>
      <sheetName val="48일위(기존)"/>
      <sheetName val="단가비교표"/>
      <sheetName val="수량집계(온도감지및전원장치)"/>
      <sheetName val="수량집계(BDA)"/>
      <sheetName val="수량집계(RS)"/>
      <sheetName val="수량집계(RU및CC)"/>
      <sheetName val="44수량(철거)"/>
      <sheetName val="일위대가표"/>
      <sheetName val="수량집계표"/>
      <sheetName val="관급자재"/>
      <sheetName val="일위산출"/>
      <sheetName val="분전함신설"/>
      <sheetName val="총(신설)"/>
      <sheetName val="접지1종"/>
      <sheetName val="1~81인공산출"/>
      <sheetName val="관급총괄"/>
      <sheetName val="공주-교대(A1)"/>
      <sheetName val="5.수량집계"/>
      <sheetName val="3.일위대가표"/>
      <sheetName val="단가산출서(수색추가신설)"/>
      <sheetName val="집계표(수배전제조구매)"/>
      <sheetName val="1.수인터널"/>
      <sheetName val="철거산출근거"/>
      <sheetName val="BASIC (2)"/>
      <sheetName val="내역"/>
      <sheetName val="전신환매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단가비교표"/>
      <sheetName val="1.수인터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하조서"/>
      <sheetName val="수량이동"/>
      <sheetName val="케이블및전선관규격표"/>
      <sheetName val="Sheet6"/>
      <sheetName val="손익분석"/>
      <sheetName val="DATA"/>
      <sheetName val="자재단가비교표"/>
      <sheetName val="한강운반비"/>
      <sheetName val="별표집계"/>
      <sheetName val="총괄표"/>
      <sheetName val="LMEBM005"/>
      <sheetName val="INPUT"/>
      <sheetName val="원가"/>
      <sheetName val="48단"/>
      <sheetName val="49단"/>
      <sheetName val="22단"/>
      <sheetName val="공정코드"/>
      <sheetName val="9GNG운반"/>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콘센트신설"/>
      <sheetName val="산출및내역"/>
      <sheetName val="SP-B1"/>
      <sheetName val="N賃率-職"/>
      <sheetName val="반중력식옹벽"/>
      <sheetName val="전기일위대가"/>
      <sheetName val="상수도토공집계표"/>
      <sheetName val="입찰안"/>
      <sheetName val="공사비집계"/>
      <sheetName val="환율"/>
      <sheetName val="현장관리비"/>
      <sheetName val="실행내역"/>
      <sheetName val="I一般比"/>
      <sheetName val="ABUT수량-A1"/>
      <sheetName val="단가산출"/>
      <sheetName val="BQ"/>
      <sheetName val="BSD (2)"/>
      <sheetName val="노무비"/>
      <sheetName val="집계"/>
      <sheetName val="단가비교"/>
      <sheetName val="총(철거)"/>
      <sheetName val="È£Ç¥"/>
      <sheetName val="진접"/>
      <sheetName val="일위(열차무선)"/>
      <sheetName val="일위(철거)"/>
      <sheetName val="노임단가"/>
      <sheetName val="가격조사서"/>
      <sheetName val="철거산출근거"/>
      <sheetName val="일위대가(계측기설치)"/>
      <sheetName val="내역"/>
      <sheetName val="단가"/>
      <sheetName val="일위"/>
      <sheetName val="장비부하"/>
      <sheetName val="HANDHOLE(2)"/>
      <sheetName val="A-4"/>
      <sheetName val="200"/>
      <sheetName val="코드"/>
      <sheetName val="nys"/>
      <sheetName val="노임이"/>
      <sheetName val="단가비교표"/>
      <sheetName val="내역서"/>
      <sheetName val="각종장비전압강하계산"/>
      <sheetName val="AV시스템"/>
      <sheetName val="DAN"/>
      <sheetName val="4)유동표"/>
      <sheetName val="기본DATA"/>
      <sheetName val="내역총괄"/>
      <sheetName val="내역총괄2"/>
      <sheetName val="내역총괄3"/>
      <sheetName val="일위집계"/>
      <sheetName val="견적사양비교표"/>
      <sheetName val="Y-WORK"/>
      <sheetName val="집계(AFC)-임시가설"/>
      <sheetName val="집계(AFC)-철거"/>
      <sheetName val="집계 (PSD)-임시가설"/>
      <sheetName val="집계 (PSD)-철거"/>
      <sheetName val="집계(AFC)-신설"/>
      <sheetName val="자단"/>
      <sheetName val="골재산출"/>
      <sheetName val="2000년1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대토공"/>
      <sheetName val="전차선로 물량표"/>
      <sheetName val="케이블및전선관규격표"/>
      <sheetName val="Sheet6"/>
    </sheetNames>
    <sheetDataSet>
      <sheetData sheetId="0"/>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호남선설계예산서(전차선)"/>
      <sheetName val="설계예산서"/>
      <sheetName val="예산내역서"/>
      <sheetName val="총계"/>
      <sheetName val="예정공정표"/>
      <sheetName val="4.기초일위"/>
      <sheetName val="단가비교표"/>
      <sheetName val="4.기초집계표"/>
      <sheetName val="노임단가"/>
      <sheetName val="일위대가지하"/>
      <sheetName val="Sheet2"/>
      <sheetName val="Sheet3"/>
      <sheetName val="준공조서"/>
      <sheetName val="공사준공계"/>
      <sheetName val="준공검사보고서"/>
      <sheetName val="철거산출근거"/>
      <sheetName val="자재단가"/>
      <sheetName val="한강운반비"/>
      <sheetName val="인건비"/>
      <sheetName val="수량산출"/>
      <sheetName val="1-최종안"/>
      <sheetName val="사업분석-분양가결정"/>
      <sheetName val="일위산출근거"/>
      <sheetName val="기초자료"/>
      <sheetName val="È£Ç¥"/>
      <sheetName val="자재-1"/>
      <sheetName val="자재"/>
      <sheetName val="00상노임"/>
      <sheetName val="총괄집계표"/>
      <sheetName val="설계명세서"/>
      <sheetName val="산출명세"/>
      <sheetName val="견적단가"/>
      <sheetName val="3월팀계 "/>
      <sheetName val="자료"/>
      <sheetName val="22수량"/>
      <sheetName val="내역서"/>
      <sheetName val="전차선로 물량표"/>
      <sheetName val="COST"/>
      <sheetName val="품셈(기초)"/>
      <sheetName val="노무"/>
      <sheetName val="견적990322"/>
      <sheetName val="2.단가산출서(총괄)"/>
      <sheetName val="5.일위대가"/>
      <sheetName val="단가표"/>
      <sheetName val="CODE"/>
      <sheetName val="설계산출기초"/>
      <sheetName val="공사원가계산서"/>
      <sheetName val="설계산출표지"/>
      <sheetName val="도급예산내역서총괄표"/>
      <sheetName val="을부담운반비"/>
      <sheetName val="운반비산출"/>
      <sheetName val="산출1-수변전"/>
      <sheetName val="조내역"/>
      <sheetName val="FB25JN"/>
      <sheetName val="물가시세"/>
      <sheetName val="Sheet1"/>
      <sheetName val="Sheet1 (2)"/>
      <sheetName val="CABLE"/>
      <sheetName val="일위대가표"/>
      <sheetName val="Sheet6"/>
      <sheetName val="설계내역"/>
      <sheetName val="단가"/>
      <sheetName val="수선비MATRIX"/>
      <sheetName val="차량소요량-년간주행거리"/>
      <sheetName val="부하계산서"/>
      <sheetName val="노임단가표"/>
      <sheetName val="견적"/>
      <sheetName val="일위대가"/>
      <sheetName val="실행대비"/>
      <sheetName val="경비"/>
      <sheetName val="11.자재단가"/>
      <sheetName val="기초단가"/>
      <sheetName val="자판실행"/>
      <sheetName val="일위대가 "/>
      <sheetName val="변경내역"/>
      <sheetName val="견적내역서"/>
      <sheetName val=" 견적서"/>
      <sheetName val="MOTOR"/>
      <sheetName val="케이블및전선관규격표"/>
      <sheetName val="부하LOAD"/>
      <sheetName val="기계경비"/>
      <sheetName val="99총공사내역서"/>
      <sheetName val="세금자료"/>
      <sheetName val="ABUT수량-A1"/>
      <sheetName val="수량산출(음암)"/>
      <sheetName val="수주실적0709"/>
      <sheetName val="³ë´Ü"/>
      <sheetName val="예산서"/>
      <sheetName val="공사설명서"/>
      <sheetName val="용역비내역-진짜"/>
      <sheetName val="5.공종별예산내역서"/>
      <sheetName val="인건비 "/>
      <sheetName val="프랜트면허"/>
      <sheetName val="전기"/>
      <sheetName val="장비집계"/>
      <sheetName val="실행철강하도"/>
      <sheetName val="배수설비"/>
      <sheetName val="s"/>
      <sheetName val="신우"/>
      <sheetName val="노임단가자료"/>
      <sheetName val="crude.SLAB RE-bar"/>
      <sheetName val="CRUDE RE-bar"/>
      <sheetName val="nys"/>
      <sheetName val="일위산출"/>
      <sheetName val="계정"/>
      <sheetName val="DATA"/>
      <sheetName val="Coeffiecient"/>
      <sheetName val="전기일위대가"/>
      <sheetName val="건축집계표"/>
      <sheetName val="Macro(전동기)"/>
      <sheetName val="Y-WORK"/>
      <sheetName val="CPM챠트"/>
      <sheetName val="#REF"/>
      <sheetName val="지우지마"/>
      <sheetName val="토목"/>
      <sheetName val="교각1"/>
      <sheetName val="건축일위"/>
      <sheetName val="그라우팅일위"/>
      <sheetName val="을지"/>
      <sheetName val="일위(PN)"/>
      <sheetName val="기본DATA"/>
      <sheetName val="내역"/>
      <sheetName val="공사개요"/>
      <sheetName val="1.우편집중내역서"/>
      <sheetName val="21301동"/>
      <sheetName val="토사(PE)"/>
      <sheetName val="1-1"/>
      <sheetName val="터파기및재료"/>
      <sheetName val="장비사양"/>
      <sheetName val="연부97-1"/>
      <sheetName val="48수량"/>
      <sheetName val="49일위"/>
      <sheetName val="22일위"/>
      <sheetName val="실행"/>
      <sheetName val="산정교차로"/>
      <sheetName val="백룡교차로"/>
      <sheetName val="신영교차로"/>
      <sheetName val="갑지1"/>
      <sheetName val="손익분석"/>
      <sheetName val="단"/>
      <sheetName val="조명시설"/>
      <sheetName val="wall"/>
      <sheetName val="GAEYO"/>
      <sheetName val="공량산출근거서"/>
      <sheetName val="실행(ALT1)"/>
      <sheetName val="을"/>
      <sheetName val="중기조종사 단위단가"/>
      <sheetName val="매립"/>
      <sheetName val="AV시스템"/>
      <sheetName val="잡비"/>
      <sheetName val="빙장비사양"/>
      <sheetName val="수량산출1"/>
      <sheetName val="자재단가표"/>
      <sheetName val="단가산출서"/>
      <sheetName val="단면가정"/>
      <sheetName val="예비"/>
      <sheetName val="일위목록"/>
      <sheetName val="48단"/>
      <sheetName val="49단"/>
      <sheetName val="22단"/>
      <sheetName val="22수"/>
      <sheetName val="기초입력 DATA"/>
      <sheetName val="도급예산내역서봉투"/>
      <sheetName val="CON'C"/>
      <sheetName val="노무비"/>
      <sheetName val="설계조건"/>
      <sheetName val="별표집계"/>
      <sheetName val="철근단면적"/>
      <sheetName val="자재단가비교표"/>
      <sheetName val="PD-5(직선)"/>
      <sheetName val="P4-C"/>
      <sheetName val="개산공사비"/>
      <sheetName val="기안"/>
      <sheetName val="WIND TABLE"/>
      <sheetName val="BATCH"/>
      <sheetName val="Insts"/>
      <sheetName val="B"/>
      <sheetName val="KP1590_E"/>
      <sheetName val="AH_Rating"/>
      <sheetName val="Cell_Sizing"/>
      <sheetName val="원가계산하도"/>
      <sheetName val="견적서"/>
      <sheetName val="밸브설치"/>
      <sheetName val="현장지지물물량"/>
      <sheetName val="대치판정"/>
      <sheetName val="산출2-동력"/>
      <sheetName val="산출3-전등"/>
      <sheetName val="산출4-조명제어"/>
      <sheetName val="산출5-전열"/>
      <sheetName val="산출7-유도등"/>
      <sheetName val="Ã¶°Å»êÃâ±Ù°Å"/>
      <sheetName val="경상직원"/>
      <sheetName val="가격조사서"/>
      <sheetName val="BID"/>
      <sheetName val="Macro(전선)"/>
      <sheetName val="환경기계공정표 (3)"/>
      <sheetName val="b_balju_cho"/>
      <sheetName val="WORK"/>
      <sheetName val="토목내역서"/>
      <sheetName val="99노임기준"/>
      <sheetName val="방호벽"/>
      <sheetName val="증감대비"/>
      <sheetName val="GTG TR PIT"/>
      <sheetName val="DONGIA"/>
      <sheetName val="단위단가"/>
      <sheetName val="단가대비표"/>
      <sheetName val="포장공"/>
      <sheetName val="암거"/>
      <sheetName val="갑지(추정)"/>
      <sheetName val="계약서"/>
      <sheetName val="단가산출2"/>
      <sheetName val="H-PILE수량집계"/>
      <sheetName val="2010공임"/>
      <sheetName val="기중"/>
      <sheetName val="표지"/>
      <sheetName val="입찰견적보고서"/>
      <sheetName val="설명서 "/>
      <sheetName val="일위대가(가설)"/>
      <sheetName val="입찰안"/>
      <sheetName val="공정별예산조서"/>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전기통신-차별"/>
      <sheetName val="설계내역서-차별"/>
      <sheetName val="원가계산-차별"/>
      <sheetName val="설계내역-전기통신"/>
      <sheetName val="설계내역서 "/>
      <sheetName val="원가계산"/>
      <sheetName val="공종별집계표"/>
      <sheetName val="공종별내역서"/>
      <sheetName val="일위대가목록"/>
      <sheetName val="일위대가"/>
      <sheetName val="중기단가목록"/>
      <sheetName val="중기단가산출서"/>
      <sheetName val="단가대비표"/>
      <sheetName val="수변전"/>
      <sheetName val="전력간선"/>
      <sheetName val="동력"/>
      <sheetName val="전열"/>
      <sheetName val="전등"/>
      <sheetName val="acf(전등)"/>
      <sheetName val="심야(냉난방)"/>
      <sheetName val="acf(심야)"/>
      <sheetName val="TRAY(전기)"/>
      <sheetName val="공량산출근거서"/>
      <sheetName val="공사설정"/>
      <sheetName val="내역서"/>
      <sheetName val="9GNG운반"/>
      <sheetName val="전기"/>
      <sheetName val="노임단가"/>
      <sheetName val="자재단가비교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BASIC (2)"/>
      <sheetName val="수량집계"/>
      <sheetName val="수량집계(2)"/>
      <sheetName val="수량산출"/>
      <sheetName val="수량산출 (2)"/>
      <sheetName val="철거수량"/>
      <sheetName val="철거발생"/>
      <sheetName val="piece"/>
      <sheetName val="piece (2)"/>
      <sheetName val="전차선로 물량표"/>
      <sheetName val="총괄표"/>
      <sheetName val="일위산출근거"/>
      <sheetName val="간선계산"/>
      <sheetName val="단면 (2)"/>
      <sheetName val="교각1"/>
      <sheetName val="포장복구집계"/>
      <sheetName val="내역서"/>
      <sheetName val="1.설계설명서"/>
      <sheetName val="AS복구"/>
      <sheetName val="중기터파기"/>
      <sheetName val="변수값"/>
      <sheetName val="중기상차"/>
      <sheetName val="노임단가"/>
      <sheetName val="MOTOR"/>
      <sheetName val="공종코드"/>
      <sheetName val="1196-수량"/>
      <sheetName val="예정공정표"/>
      <sheetName val="설계예산서"/>
      <sheetName val="총계"/>
      <sheetName val="예산내역서"/>
      <sheetName val="총물량표"/>
      <sheetName val="부서현황"/>
      <sheetName val="총(철거)"/>
      <sheetName val="INPUT"/>
      <sheetName val="ABUT수량-A1"/>
      <sheetName val="I一般比"/>
      <sheetName val="N賃率-職"/>
      <sheetName val="공정양식(원본)"/>
      <sheetName val="내역"/>
      <sheetName val="일위목록"/>
      <sheetName val="Sheet5"/>
      <sheetName val="직노"/>
      <sheetName val="wall"/>
      <sheetName val="Front"/>
      <sheetName val="B2BERP"/>
      <sheetName val="특별교실"/>
      <sheetName val="데이타"/>
      <sheetName val="안정검토"/>
      <sheetName val="배수공"/>
      <sheetName val="#REF"/>
      <sheetName val="입찰안"/>
      <sheetName val="을지"/>
      <sheetName val="Sheet6"/>
      <sheetName val="분전함신설"/>
      <sheetName val="접지1종"/>
      <sheetName val="발주방향"/>
      <sheetName val="지급자재조서"/>
      <sheetName val="수량산출1"/>
      <sheetName val="일위대가"/>
      <sheetName val="자재단가표"/>
      <sheetName val="Curves"/>
      <sheetName val="Tables"/>
      <sheetName val="기"/>
      <sheetName val="전선(총)"/>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운반비"/>
      <sheetName val="기성"/>
      <sheetName val="22수"/>
      <sheetName val="22단"/>
      <sheetName val="49단"/>
      <sheetName val="BASIC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000000"/>
      <sheetName val="총괄표"/>
      <sheetName val="1구간 내역서"/>
      <sheetName val="2구간 내역서"/>
      <sheetName val="일위대가표"/>
      <sheetName val="48단가"/>
      <sheetName val="48산출"/>
      <sheetName val="경비대가표"/>
      <sheetName val="경비단가"/>
      <sheetName val="경비산출"/>
      <sheetName val="자재단가"/>
      <sheetName val="노임단가"/>
      <sheetName val="운반비"/>
      <sheetName val="1구간운반산출"/>
      <sheetName val="1구간중량집계"/>
      <sheetName val="2구간운반산출"/>
      <sheetName val="2구간중량집계"/>
      <sheetName val="(삭제)운반비산정"/>
      <sheetName val="(삭제)산출"/>
      <sheetName val="간선길이"/>
      <sheetName val="BASIC (2)"/>
    </sheetNames>
    <sheetDataSet>
      <sheetData sheetId="0" refreshError="1"/>
      <sheetData sheetId="1" refreshError="1"/>
      <sheetData sheetId="2" refreshError="1"/>
      <sheetData sheetId="3"/>
      <sheetData sheetId="4" refreshError="1"/>
      <sheetData sheetId="5">
        <row r="1">
          <cell r="C1" t="str">
            <v>일  위  대  가  목  록</v>
          </cell>
        </row>
      </sheetData>
      <sheetData sheetId="6">
        <row r="1">
          <cell r="D1" t="str">
            <v>일   위   대   가   표</v>
          </cell>
        </row>
      </sheetData>
      <sheetData sheetId="7">
        <row r="1">
          <cell r="C1" t="str">
            <v>수   량   산   출   서</v>
          </cell>
        </row>
      </sheetData>
      <sheetData sheetId="8">
        <row r="1">
          <cell r="C1" t="str">
            <v>일  위  대  가  목  록</v>
          </cell>
        </row>
      </sheetData>
      <sheetData sheetId="9">
        <row r="1">
          <cell r="D1" t="str">
            <v>일   위   대   가   표</v>
          </cell>
        </row>
      </sheetData>
      <sheetData sheetId="10">
        <row r="1">
          <cell r="C1" t="str">
            <v>수   량   산   출   서</v>
          </cell>
        </row>
      </sheetData>
      <sheetData sheetId="11">
        <row r="1">
          <cell r="B1" t="str">
            <v>자  재  단  가  비  교  표</v>
          </cell>
        </row>
      </sheetData>
      <sheetData sheetId="12">
        <row r="1">
          <cell r="B1" t="str">
            <v xml:space="preserve"> [자재단가 비교표]  노 무 비</v>
          </cell>
        </row>
      </sheetData>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sheetName val="BASIC (2)"/>
      <sheetName val="수량집계"/>
      <sheetName val="수량집계(2)"/>
      <sheetName val="수량산출"/>
      <sheetName val="수량산출 (2)"/>
      <sheetName val="철거수량"/>
      <sheetName val="철거발생"/>
      <sheetName val="piece"/>
      <sheetName val="piece (2)"/>
      <sheetName val="전차선로 물량표"/>
      <sheetName val="1.설계설명서"/>
      <sheetName val="입찰안"/>
      <sheetName val="한강운반비"/>
      <sheetName val="교각1"/>
      <sheetName val="일위산출"/>
      <sheetName val="일위산출근거"/>
      <sheetName val="간선계산"/>
      <sheetName val="총괄표"/>
      <sheetName val="총물량표"/>
      <sheetName val="일위대가"/>
      <sheetName val="¿Á¿Üµî½Å¼³"/>
      <sheetName val="esc"/>
      <sheetName val="역T형"/>
      <sheetName val="DATA"/>
      <sheetName val="동원인원"/>
      <sheetName val="전선"/>
      <sheetName val="노임이"/>
      <sheetName val="94B"/>
      <sheetName val="예정공정표"/>
      <sheetName val="설계예산서"/>
      <sheetName val="총계"/>
      <sheetName val="예산내역서"/>
      <sheetName val="5.공량산출서"/>
      <sheetName val="단면 (2)"/>
      <sheetName val="준검 내역서"/>
      <sheetName val="부서현황"/>
      <sheetName val="1196-수량"/>
      <sheetName val="Y-WORK"/>
      <sheetName val="내역서"/>
      <sheetName val="버스운행안내"/>
      <sheetName val="예방접종계획"/>
      <sheetName val="근태계획서"/>
      <sheetName val="기"/>
      <sheetName val="전선(총)"/>
      <sheetName val="별표집계"/>
      <sheetName val="총(철거)"/>
      <sheetName val="관계주식명세"/>
      <sheetName val="기초1"/>
      <sheetName val="AS복구"/>
      <sheetName val="중기터파기"/>
      <sheetName val="변수값"/>
      <sheetName val="중기상차"/>
      <sheetName val="철거산출근거"/>
      <sheetName val="Sheet1"/>
      <sheetName val="COST"/>
      <sheetName val="일위대가표"/>
      <sheetName val="Macro"/>
      <sheetName val="자재단가"/>
      <sheetName val="Curves"/>
      <sheetName val="Tables"/>
      <sheetName val="케이블및전선관규격표"/>
      <sheetName val="수량산출1"/>
      <sheetName val="자재단가표"/>
      <sheetName val="경비_원본"/>
      <sheetName val="노임단가"/>
      <sheetName val="견적990322"/>
      <sheetName val="공종코드"/>
      <sheetName val="자재단가비교표"/>
      <sheetName val="1998 P &amp; L"/>
      <sheetName val="CVT산정"/>
      <sheetName val="품셈"/>
      <sheetName val="일반부표"/>
      <sheetName val="B2BERP"/>
      <sheetName val="94"/>
      <sheetName val="직노"/>
      <sheetName val="일위"/>
      <sheetName val="#REF"/>
      <sheetName val="ABUT수량-A1"/>
      <sheetName val="30신설일위대가"/>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I一般比"/>
      <sheetName val="N賃率-職"/>
      <sheetName val="49일위"/>
      <sheetName val="교각계산"/>
      <sheetName val="단가 및 재료비"/>
      <sheetName val="요율"/>
      <sheetName val="BASIC_(2)"/>
      <sheetName val="수량산출_(2)"/>
      <sheetName val="piece_(2)"/>
      <sheetName val="전차선로_물량표"/>
      <sheetName val="1_설계설명서"/>
      <sheetName val="5_공량산출서"/>
      <sheetName val="단면_(2)"/>
      <sheetName val="준검_내역서"/>
      <sheetName val="1998_P_&amp;_L"/>
      <sheetName val="98수문일위"/>
      <sheetName val="일위목록"/>
      <sheetName val="안정검토"/>
      <sheetName val="지급자재조서"/>
      <sheetName val="1.우편집중내역서"/>
      <sheetName val="발주방향"/>
      <sheetName val="내역"/>
      <sheetName val="선수금반제"/>
      <sheetName val="기본DATA"/>
      <sheetName val="예산조서"/>
      <sheetName val="GAEYO"/>
      <sheetName val="1.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
      <sheetName val="내역"/>
      <sheetName val="품셈"/>
      <sheetName val="품셈총괄"/>
      <sheetName val="부표총"/>
      <sheetName val="부표"/>
      <sheetName val="독립별표"/>
      <sheetName val="별표총"/>
      <sheetName val="DAT"/>
      <sheetName val="굴착량1m"/>
      <sheetName val="잔토"/>
      <sheetName val="강관비계"/>
      <sheetName val="조약돌"/>
      <sheetName val="각당콘"/>
      <sheetName val="기당콘"/>
      <sheetName val="각당철근"/>
      <sheetName val="기당철근"/>
      <sheetName val="훼손"/>
      <sheetName val="임대"/>
      <sheetName val="차폐"/>
      <sheetName val="산근"/>
      <sheetName val="독립수량집계표"/>
      <sheetName val="수량총괄표"/>
      <sheetName val="주요자재"/>
      <sheetName val="운반시험"/>
      <sheetName val="심형수량집계"/>
      <sheetName val="심형부표"/>
      <sheetName val="공종총"/>
      <sheetName val="가철탑(F1)수량 "/>
      <sheetName val="가철탑집계표"/>
      <sheetName val="가철탑(F2)수량"/>
      <sheetName val="Sheet1"/>
      <sheetName val="굴착량1m (2)"/>
      <sheetName val="설명서"/>
      <sheetName val="간지"/>
      <sheetName val="태안-신서산(2공구)"/>
      <sheetName val="CODE"/>
      <sheetName val="2.단가산출서(총괄)"/>
      <sheetName val="간선길이"/>
      <sheetName val="BASI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집계표"/>
      <sheetName val="수량총괄"/>
      <sheetName val="주요자재산출서"/>
      <sheetName val="잔토 및 품질시험"/>
      <sheetName val="잡철물설치"/>
      <sheetName val="수평규준틀"/>
      <sheetName val="자갈량"/>
      <sheetName val="345post"/>
      <sheetName val="GIS집계"/>
      <sheetName val="A-A"/>
      <sheetName val="B-B"/>
      <sheetName val="C-C"/>
      <sheetName val="D-D"/>
      <sheetName val="E-E"/>
      <sheetName val="F-F"/>
      <sheetName val="F-F (2)"/>
      <sheetName val="G-G"/>
      <sheetName val="H-H"/>
      <sheetName val="H-H (2)"/>
      <sheetName val="I-I"/>
      <sheetName val="D-140"/>
      <sheetName val="D-140(BAY별)"/>
      <sheetName val="BAY별닥트"/>
      <sheetName val="D-80"/>
      <sheetName val="LO,CB"/>
      <sheetName val="LO-옥외분전"/>
      <sheetName val="가공지선post"/>
      <sheetName val="도로깨기포장"/>
      <sheetName val="#REF"/>
      <sheetName val="11.자재단가"/>
      <sheetName val="CODE"/>
      <sheetName val="2.단가산출서(총괄)"/>
      <sheetName val="4)288kV LA 기초 (2)"/>
      <sheetName val="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갑"/>
      <sheetName val="을"/>
      <sheetName val="재료비산출 (2)"/>
      <sheetName val="재료비산출"/>
      <sheetName val="공임산출"/>
      <sheetName val="표지"/>
      <sheetName val="일위대가"/>
      <sheetName val="Sheet2"/>
      <sheetName val="수련원펌프"/>
      <sheetName val="만덕고 부수터"/>
      <sheetName val="내역"/>
      <sheetName val="단가"/>
      <sheetName val="일위목록"/>
      <sheetName val="8.자재단가"/>
      <sheetName val="11.자재단가"/>
      <sheetName val="단락전류-A"/>
      <sheetName val="Sheet1"/>
      <sheetName val="부대비율"/>
      <sheetName val="을지"/>
      <sheetName val="바.한일양산"/>
      <sheetName val="EP0618"/>
      <sheetName val="__"/>
      <sheetName val="내역서"/>
      <sheetName val="DATA"/>
      <sheetName val="공사원가계산서"/>
      <sheetName val="물가자료"/>
      <sheetName val="적용단가"/>
      <sheetName val="9GNG운반"/>
      <sheetName val="계약원가"/>
      <sheetName val="산출조서"/>
      <sheetName val="내  역  서"/>
      <sheetName val="공통가설"/>
      <sheetName val="DATE"/>
      <sheetName val="참조자료"/>
      <sheetName val="단가산출"/>
      <sheetName val="배수장공사비"/>
      <sheetName val="전차선로 물량표"/>
      <sheetName val="단면가정"/>
      <sheetName val="부서현황"/>
      <sheetName val="기둥(원형)"/>
      <sheetName val="EQUIP-H"/>
      <sheetName val="ELECTRIC"/>
      <sheetName val="CTEMCOST"/>
      <sheetName val="인건비"/>
      <sheetName val="자재단가"/>
      <sheetName val="Sheet4"/>
      <sheetName val="MOTOR"/>
      <sheetName val="일위산출"/>
      <sheetName val="SILICATE"/>
      <sheetName val="gvl"/>
      <sheetName val="전기일위대가"/>
      <sheetName val="환율"/>
      <sheetName val="산거각호표"/>
      <sheetName val="단가조사"/>
      <sheetName val="총괄표"/>
      <sheetName val="206 무장,정비 장비용량 산출"/>
      <sheetName val="견적대비표"/>
      <sheetName val="대치판정"/>
      <sheetName val="입력"/>
      <sheetName val="예비"/>
      <sheetName val="약품설비"/>
      <sheetName val="수량산출서"/>
      <sheetName val="Bid Summary"/>
      <sheetName val="이동시 예상비용"/>
      <sheetName val="Seg 1DE비용"/>
      <sheetName val="Transit 비용_감가상각미포함"/>
      <sheetName val="손익분석"/>
      <sheetName val="수량산출"/>
      <sheetName val="VXXXXXX"/>
      <sheetName val="Proposal"/>
      <sheetName val="CODE"/>
      <sheetName val="신우"/>
      <sheetName val="工완성공사율"/>
      <sheetName val="자료"/>
      <sheetName val="1. 설계조건 2.단면가정 3. 하중계산"/>
      <sheetName val="DATA 입력란"/>
      <sheetName val="CODE2"/>
      <sheetName val="CODE1"/>
      <sheetName val="장지리내역"/>
      <sheetName val="연부97-1"/>
      <sheetName val="갑지1"/>
      <sheetName val="1-1"/>
      <sheetName val="N賃率-職"/>
      <sheetName val="J直材4"/>
      <sheetName val="ITB COST"/>
      <sheetName val="잡비"/>
      <sheetName val="기본사항"/>
      <sheetName val="#REF"/>
      <sheetName val="D-경비1"/>
      <sheetName val="1"/>
      <sheetName val="6"/>
      <sheetName val="2-1"/>
      <sheetName val="감1"/>
      <sheetName val="감2"/>
      <sheetName val="감3"/>
      <sheetName val="조1"/>
      <sheetName val="조2"/>
      <sheetName val="조3"/>
      <sheetName val="6-1"/>
      <sheetName val="3-1"/>
      <sheetName val="3-2"/>
      <sheetName val="수습"/>
      <sheetName val="재료비산출_(2)"/>
      <sheetName val="만덕고_부수터"/>
      <sheetName val="바_한일양산"/>
      <sheetName val="내__역__서"/>
      <sheetName val="전차선로_물량표"/>
      <sheetName val="ITB_COST"/>
      <sheetName val="1__설계조건_2_단면가정_3__하중계산"/>
      <sheetName val="DATA_입력란"/>
      <sheetName val="8.PILE  (돌출)"/>
      <sheetName val="96노임기준"/>
      <sheetName val="재집"/>
      <sheetName val="직재"/>
      <sheetName val="예산대비"/>
      <sheetName val="입출재고현황 (2)"/>
      <sheetName val="부하계산서"/>
      <sheetName val="일위대가목록"/>
      <sheetName val="일위_파일"/>
      <sheetName val="I一般比"/>
      <sheetName val="수수료율표"/>
      <sheetName val="wall"/>
      <sheetName val="대비"/>
      <sheetName val="통장출금액"/>
      <sheetName val="BSD (2)"/>
      <sheetName val="Sheet5"/>
      <sheetName val="장비투입계획"/>
      <sheetName val="20관리비율"/>
      <sheetName val="03전반노무비"/>
      <sheetName val="노무비"/>
      <sheetName val="통합"/>
      <sheetName val="9."/>
      <sheetName val="금액내역서"/>
      <sheetName val="갑지(추정)"/>
      <sheetName val="밸브설치"/>
      <sheetName val="단가표"/>
      <sheetName val="UNIT"/>
      <sheetName val="내역서1"/>
      <sheetName val="토공총괄표"/>
      <sheetName val="전장품(관리용)"/>
      <sheetName val="SLAB&quot;1&quot;"/>
      <sheetName val="일위대가(가설)"/>
      <sheetName val="전기"/>
      <sheetName val="D-623D"/>
      <sheetName val="집계"/>
      <sheetName val="자탐산출서 "/>
      <sheetName val="전선관"/>
      <sheetName val="중강당 내역"/>
      <sheetName val="Macro1"/>
      <sheetName val="오버레이산출근거"/>
      <sheetName val="조도계산서"/>
      <sheetName val="1ST"/>
      <sheetName val="업무"/>
      <sheetName val="수량집계"/>
      <sheetName val="방송일위대가"/>
      <sheetName val="남양시작동자105노65기1.3화1.2"/>
      <sheetName val="PROJECT BRIEF"/>
      <sheetName val="목록"/>
      <sheetName val="A-4"/>
      <sheetName val="단"/>
      <sheetName val="합의경상"/>
      <sheetName val="건축내역"/>
      <sheetName val="대가단최종"/>
      <sheetName val="토공"/>
      <sheetName val="요율"/>
      <sheetName val="날개벽(좌,우=60도-4개)"/>
      <sheetName val="교각계산"/>
      <sheetName val="부산4"/>
      <sheetName val="Macro(전선)"/>
      <sheetName val="INPUT(덕도방향-시점)"/>
      <sheetName val="3.CCTV설비공사"/>
      <sheetName val="현장지지물물량"/>
      <sheetName val="GI-LIST"/>
      <sheetName val="TG9504"/>
      <sheetName val="esc"/>
      <sheetName val="ABUT수량-A1"/>
      <sheetName val="예산서"/>
      <sheetName val="전기일위목록"/>
      <sheetName val="정보매체A동"/>
      <sheetName val="9811"/>
      <sheetName val="단중표"/>
      <sheetName val="날개수량1.5"/>
      <sheetName val="FRP내역서"/>
      <sheetName val="96작생능"/>
      <sheetName val="시행후면적"/>
      <sheetName val="공정코드"/>
      <sheetName val="원가계산서"/>
      <sheetName val="LD"/>
      <sheetName val="품목"/>
      <sheetName val="CLAUSE"/>
      <sheetName val="단위세대물량"/>
      <sheetName val="매립"/>
      <sheetName val="화재 탐지 설비"/>
      <sheetName val="토 적 표"/>
      <sheetName val="약품공급2"/>
      <sheetName val="공종구간"/>
      <sheetName val="전체"/>
      <sheetName val="예비품"/>
      <sheetName val="DIAPHRAGM"/>
      <sheetName val="#3E1_GCR"/>
      <sheetName val="경비"/>
      <sheetName val="LEGEND"/>
      <sheetName val="설직재-1"/>
      <sheetName val="인건-측정"/>
      <sheetName val="1단계"/>
      <sheetName val="원가총괄"/>
      <sheetName val="산출내역서집계표"/>
      <sheetName val="COST"/>
      <sheetName val="단가산출-기,교"/>
      <sheetName val="일위목록-기"/>
      <sheetName val="입찰안"/>
      <sheetName val="기안"/>
      <sheetName val="Controls"/>
      <sheetName val="Notes"/>
      <sheetName val="배수장공사비명세서"/>
      <sheetName val="품셈TABLE"/>
      <sheetName val="접지수량"/>
      <sheetName val="갑지"/>
      <sheetName val="평3"/>
      <sheetName val="CPM챠트"/>
      <sheetName val="KMT물량"/>
      <sheetName val="간선계산"/>
      <sheetName val="신규DEP"/>
      <sheetName val="빌딩 안내"/>
      <sheetName val="대구"/>
      <sheetName val="COVER"/>
      <sheetName val="NEYOK"/>
      <sheetName val="TEST1"/>
      <sheetName val="FORM-0"/>
      <sheetName val="일위대가내역"/>
      <sheetName val="MATRLDATA"/>
      <sheetName val="열린교실"/>
      <sheetName val="간접비내역-1"/>
      <sheetName val="자재단가비교표"/>
      <sheetName val="식재인부"/>
      <sheetName val="직원투입계획"/>
      <sheetName val="집계표"/>
      <sheetName val="인사자료총집계"/>
      <sheetName val="7.경제성결과"/>
      <sheetName val="군산공장추가구매"/>
      <sheetName val="3CHBDC"/>
      <sheetName val="copy"/>
      <sheetName val="서식"/>
      <sheetName val="깨기"/>
      <sheetName val="기기리스트"/>
      <sheetName val="노임단가"/>
      <sheetName val="예정(3)"/>
      <sheetName val="노무산출서"/>
      <sheetName val="설계명세서(종합)"/>
      <sheetName val="소요자재"/>
      <sheetName val="계약용량(서포)"/>
      <sheetName val="BASIC (2)"/>
      <sheetName val="내역서2안"/>
      <sheetName val="준검 내역서"/>
      <sheetName val="공틀공사"/>
      <sheetName val="투찰추정"/>
      <sheetName val="과천MAIN"/>
      <sheetName val="토공사"/>
      <sheetName val="배수공"/>
      <sheetName val="설계명세서"/>
      <sheetName val="직공비"/>
      <sheetName val="내역서표지"/>
      <sheetName val="CIVIL"/>
      <sheetName val="주식"/>
      <sheetName val="11.우각부 보강"/>
      <sheetName val="단위단가"/>
      <sheetName val="운동장 (2)"/>
      <sheetName val="공사비예산서(토목분)"/>
      <sheetName val="소방일위 "/>
      <sheetName val="투찰"/>
      <sheetName val="샘플표지"/>
      <sheetName val="부하(성남)"/>
      <sheetName val="마산방향철근집계"/>
      <sheetName val="진주방향"/>
      <sheetName val="마산방향"/>
      <sheetName val="골조시행"/>
      <sheetName val="APT내역"/>
      <sheetName val="부대시설"/>
      <sheetName val="입찰"/>
      <sheetName val="현경"/>
      <sheetName val="EVO WS Units"/>
      <sheetName val="조작대(1연)"/>
      <sheetName val="일목"/>
      <sheetName val="중기일위대가"/>
      <sheetName val="표지1"/>
      <sheetName val="말뚝지지력산정"/>
      <sheetName val="총괄"/>
      <sheetName val="말뚝물량"/>
      <sheetName val="일용노임단가2001상"/>
      <sheetName val="계산근거"/>
      <sheetName val="DS-최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등-전열"/>
      <sheetName val="동 력"/>
      <sheetName val="MCC"/>
      <sheetName val="간 선"/>
      <sheetName val="변압기"/>
      <sheetName val="발전기(갑)"/>
      <sheetName val="발전기(을)"/>
      <sheetName val="Sheet1 (2)"/>
      <sheetName val="조 도"/>
      <sheetName val="전화회선"/>
      <sheetName val="방송 AMP"/>
      <sheetName val="Sheet1"/>
      <sheetName val="Sheet2"/>
      <sheetName val="Macro(차단기)"/>
      <sheetName val="Macro(전선)"/>
      <sheetName val="Macro(전동기)"/>
      <sheetName val="laroux1"/>
      <sheetName val="조명율표"/>
      <sheetName val="DATA"/>
      <sheetName val="11.자재단가"/>
      <sheetName val="내역"/>
      <sheetName val="22단"/>
      <sheetName val="49단"/>
      <sheetName val="22수"/>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차"/>
      <sheetName val="3차(0311)"/>
      <sheetName val="총괄표"/>
      <sheetName val="Sheet2"/>
    </sheetNames>
    <sheetDataSet>
      <sheetData sheetId="0" refreshError="1"/>
      <sheetData sheetId="1" refreshError="1"/>
      <sheetData sheetId="2" refreshError="1"/>
      <sheetData sheetId="3">
        <row r="1">
          <cell r="A1" t="str">
            <v>송변전</v>
          </cell>
          <cell r="B1" t="str">
            <v>전철처</v>
          </cell>
          <cell r="C1" t="str">
            <v>서울본부</v>
          </cell>
        </row>
        <row r="3">
          <cell r="A3" t="str">
            <v>전차선</v>
          </cell>
          <cell r="B3" t="str">
            <v>정보통신처</v>
          </cell>
          <cell r="C3" t="str">
            <v>수도권동부</v>
          </cell>
        </row>
        <row r="5">
          <cell r="A5" t="str">
            <v>전력</v>
          </cell>
          <cell r="B5" t="str">
            <v>신호제어처</v>
          </cell>
          <cell r="C5" t="str">
            <v>수도권서부</v>
          </cell>
        </row>
        <row r="7">
          <cell r="A7" t="str">
            <v>정보통신</v>
          </cell>
          <cell r="C7" t="str">
            <v>대전충남</v>
          </cell>
        </row>
        <row r="9">
          <cell r="A9" t="str">
            <v>신호제어</v>
          </cell>
          <cell r="C9" t="str">
            <v>대구본부</v>
          </cell>
        </row>
        <row r="11">
          <cell r="C11" t="str">
            <v>부산경남</v>
          </cell>
        </row>
        <row r="13">
          <cell r="C13" t="str">
            <v>광주본부</v>
          </cell>
        </row>
        <row r="15">
          <cell r="C15" t="str">
            <v>전남본부</v>
          </cell>
        </row>
        <row r="17">
          <cell r="C17" t="str">
            <v>전북본부</v>
          </cell>
        </row>
        <row r="19">
          <cell r="C19" t="str">
            <v>강원본부</v>
          </cell>
        </row>
        <row r="21">
          <cell r="C21" t="str">
            <v>충북본부</v>
          </cell>
        </row>
        <row r="23">
          <cell r="C23" t="str">
            <v>경북본부</v>
          </cell>
        </row>
        <row r="25">
          <cell r="C25" t="str">
            <v>서울정보통신</v>
          </cell>
        </row>
        <row r="27">
          <cell r="C27" t="str">
            <v>오송전기사무소</v>
          </cell>
        </row>
        <row r="29">
          <cell r="C29" t="str">
            <v>경주전기사무소</v>
          </cell>
        </row>
        <row r="31">
          <cell r="C31" t="str">
            <v>철도교통관제센터</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표지"/>
      <sheetName val="목차"/>
      <sheetName val="품신"/>
      <sheetName val="1.설계설명서"/>
      <sheetName val="2.전차일반시방"/>
      <sheetName val="3.예정공정표"/>
      <sheetName val="4.설계예산내역서"/>
      <sheetName val="5.공종별예산조서"/>
      <sheetName val="6.관급자재"/>
      <sheetName val="7.철거발생품예정조서"/>
      <sheetName val="8.청제공기계기구조서"/>
      <sheetName val="9.전차일위"/>
      <sheetName val="9.고배일위"/>
      <sheetName val="10.계약특수조건"/>
      <sheetName val="11.전차개소"/>
      <sheetName val="11.고배개소"/>
      <sheetName val="6.관급자재조서"/>
      <sheetName val="수량산출"/>
      <sheetName val="지급자재조서"/>
      <sheetName val="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갑지"/>
      <sheetName val="한전공사비"/>
      <sheetName val="공사원가계산"/>
      <sheetName val="총괄"/>
      <sheetName val="내역"/>
      <sheetName val="공량"/>
      <sheetName val="일위대가 "/>
      <sheetName val="가격조사서"/>
      <sheetName val="집계"/>
      <sheetName val="수량"/>
      <sheetName val="기초산출"/>
      <sheetName val="기계장비산출근거"/>
      <sheetName val="부하LOAD"/>
      <sheetName val="cos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궤도2"/>
      <sheetName val="산출1"/>
      <sheetName val="산출3"/>
      <sheetName val="산출4"/>
      <sheetName val="지장물수량"/>
      <sheetName val="일위대가2"/>
      <sheetName val="일위대가3"/>
      <sheetName val="일위대가4"/>
      <sheetName val="일위대가1"/>
      <sheetName val="말뚝물량"/>
      <sheetName val="Macro(전선)"/>
      <sheetName val="광속"/>
      <sheetName val="Macro(전등)"/>
      <sheetName val="수량산출"/>
      <sheetName val="지급자재조서"/>
      <sheetName val="기계산출"/>
    </sheetNames>
    <sheetDataSet>
      <sheetData sheetId="0"/>
      <sheetData sheetId="1" refreshError="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표지"/>
      <sheetName val="표지"/>
      <sheetName val="목차"/>
      <sheetName val="품신"/>
      <sheetName val="1.설계설명서"/>
      <sheetName val="2.전차일반시방"/>
      <sheetName val="3.예정공정표"/>
      <sheetName val="4.설계예산내역서"/>
      <sheetName val="5.공종별예산조서"/>
      <sheetName val="6.관급자재"/>
      <sheetName val="7.철거발생품예정조서"/>
      <sheetName val="8.청제공기계기구조서"/>
      <sheetName val="9.전차일위"/>
      <sheetName val="9.고배일위"/>
      <sheetName val="10.계약특수조건"/>
      <sheetName val="11.전차개소"/>
      <sheetName val="11.고배개소"/>
      <sheetName val="6.관급자재조서"/>
      <sheetName val="수량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1."/>
      <sheetName val="1.발,수신"/>
      <sheetName val="2."/>
      <sheetName val="2_개요"/>
      <sheetName val="3."/>
      <sheetName val="3_총괄표"/>
      <sheetName val="4."/>
      <sheetName val="4_지수공식"/>
      <sheetName val="5."/>
      <sheetName val="5_변동지수"/>
      <sheetName val="6."/>
      <sheetName val="6.목차"/>
      <sheetName val="6.조정율"/>
      <sheetName val="6.물가_집"/>
      <sheetName val="6.물가_산"/>
      <sheetName val="자료"/>
      <sheetName val="원가산출근거"/>
      <sheetName val="48일위(기존)"/>
      <sheetName val="COST"/>
      <sheetName val="기성"/>
      <sheetName val="예산내역서"/>
      <sheetName val="3.설계예산내역서(예산서)"/>
      <sheetName val="2.예정공정표"/>
      <sheetName val="22일위"/>
      <sheetName val="기본(98)"/>
      <sheetName val="1_"/>
      <sheetName val="1_발,수신"/>
      <sheetName val="2_"/>
      <sheetName val="3_"/>
      <sheetName val="4_"/>
      <sheetName val="5_"/>
      <sheetName val="6_"/>
      <sheetName val="6_목차"/>
      <sheetName val="6_조정율"/>
      <sheetName val="6_물가_집"/>
      <sheetName val="6_물가_산"/>
      <sheetName val="3_설계예산내역서(예산서)"/>
      <sheetName val="2_예정공정표"/>
      <sheetName val="직노"/>
      <sheetName val="전선(총)"/>
      <sheetName val="수량산출"/>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v>9509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7"/>
      <sheetName val="#REF"/>
      <sheetName val="6PILE  (돌출)"/>
      <sheetName val="마산방향"/>
      <sheetName val="진주방향"/>
      <sheetName val="단위수량"/>
      <sheetName val="ABUT수량-A1"/>
      <sheetName val="종배수관"/>
      <sheetName val="DATE"/>
      <sheetName val="단가산출"/>
      <sheetName val="자재"/>
      <sheetName val="수량집계"/>
      <sheetName val="총괄표"/>
      <sheetName val="내역서"/>
      <sheetName val="맨홀수량"/>
      <sheetName val="일위대가표"/>
      <sheetName val="수안보-MBR1"/>
      <sheetName val="삼보지질"/>
      <sheetName val="1.설계조건"/>
      <sheetName val="8.PILE  (돌출)"/>
      <sheetName val="변경후-SHEET"/>
      <sheetName val="우배수"/>
      <sheetName val="말뚝지지력산정"/>
      <sheetName val="노임"/>
      <sheetName val="바닥판"/>
      <sheetName val="입력DATA"/>
      <sheetName val="총집계표"/>
      <sheetName val="노임단가"/>
      <sheetName val="예정(3)"/>
      <sheetName val="동원(3)"/>
      <sheetName val="터널조도"/>
      <sheetName val="조도계산서 (도서)"/>
      <sheetName val="MFAB"/>
      <sheetName val="MFRT"/>
      <sheetName val="MPKG"/>
      <sheetName val="MPRD"/>
      <sheetName val="1.3.1절점좌표"/>
      <sheetName val="1.1설계기준"/>
      <sheetName val="5.모델링"/>
      <sheetName val="일위"/>
      <sheetName val="대창(장성)"/>
      <sheetName val="기둥(원형)"/>
      <sheetName val="흙쌓기도수로설치현황(1)"/>
      <sheetName val="대창(함평)-창열"/>
      <sheetName val="일위대가"/>
      <sheetName val="NOMUBI"/>
      <sheetName val="플랜트 설치"/>
      <sheetName val="교통대책내역"/>
      <sheetName val="MOTOR"/>
      <sheetName val="조명시설"/>
      <sheetName val="보성조서"/>
      <sheetName val="품셈TABLE"/>
      <sheetName val="9GNG운반"/>
      <sheetName val="4.말뚝설계"/>
      <sheetName val="계산식"/>
      <sheetName val="지구단위계획"/>
      <sheetName val="1호맨홀수량산출"/>
      <sheetName val="물집"/>
      <sheetName val="인구밀도산정"/>
      <sheetName val="1호철근량"/>
      <sheetName val="DATA"/>
      <sheetName val="수량산출"/>
      <sheetName val="capbeam(1)"/>
      <sheetName val="식재가격"/>
      <sheetName val="식재총괄"/>
      <sheetName val="일위목록"/>
      <sheetName val="1차3회-개소별명세서-빨간색-인쇄용(21873)"/>
      <sheetName val="인상효1"/>
      <sheetName val="기초계산(Pmax)"/>
      <sheetName val="조건표"/>
      <sheetName val="일반수량총괄집계"/>
      <sheetName val="우각부보강"/>
      <sheetName val="수직구(H-pile)"/>
      <sheetName val="가시설(TYPE-A)"/>
      <sheetName val="1-1평균터파기고(1)"/>
      <sheetName val="교각1"/>
      <sheetName val="변화치수"/>
      <sheetName val="TYPE-A"/>
      <sheetName val="맨홀수량산출"/>
      <sheetName val="단가"/>
      <sheetName val="원형맨홀수량"/>
      <sheetName val="방음벽기초(H=4m)"/>
      <sheetName val="터파기및재료"/>
      <sheetName val="단면가정"/>
      <sheetName val="집계표"/>
      <sheetName val="상-교대(A1-A2)"/>
      <sheetName val="평균터파기고(1-2,ASP)"/>
      <sheetName val="현장조사"/>
      <sheetName val="용소리교"/>
      <sheetName val="설 계"/>
      <sheetName val="guard(mac)"/>
      <sheetName val="설계"/>
      <sheetName val="3BL공동구 수량"/>
      <sheetName val="물질수지-음식물  "/>
      <sheetName val="교통표지판수량집계표"/>
      <sheetName val="배수통관(좌)"/>
      <sheetName val="Sheet1"/>
      <sheetName val="COPING"/>
      <sheetName val="쌍송교"/>
      <sheetName val="시중노임단가"/>
      <sheetName val="노무비"/>
      <sheetName val="4.2유효폭의 계산"/>
      <sheetName val="실행철강하도"/>
      <sheetName val="차액보증"/>
      <sheetName val="내역(중앙)"/>
      <sheetName val="단가(1)"/>
      <sheetName val="BID"/>
      <sheetName val="내역표지"/>
      <sheetName val="眞비상(진주)"/>
      <sheetName val="용집"/>
      <sheetName val="투찰"/>
      <sheetName val="지수"/>
      <sheetName val="자재비"/>
      <sheetName val="수목단가"/>
      <sheetName val="내역서 (2)"/>
      <sheetName val="1.설계기준"/>
      <sheetName val="내역"/>
      <sheetName val="L_RPTA05_목록"/>
      <sheetName val="수자재단위당"/>
      <sheetName val="단가 및 재료비"/>
      <sheetName val="단가산출1"/>
      <sheetName val="6PILE__(돌출)"/>
      <sheetName val="대운산출"/>
      <sheetName val="기기리스트"/>
      <sheetName val="집계표(육상)"/>
      <sheetName val="연결임시"/>
      <sheetName val="토공1차"/>
      <sheetName val="내역서01"/>
      <sheetName val="정렬"/>
      <sheetName val="수문일1"/>
      <sheetName val="식재수량표"/>
      <sheetName val="인수공규격"/>
      <sheetName val="보차도경계석"/>
      <sheetName val="입력창"/>
      <sheetName val="설계내역서"/>
      <sheetName val="토목주소"/>
      <sheetName val="프랜트면허"/>
      <sheetName val="단가비교표_공통1"/>
      <sheetName val="원형1호맨홀토공수량"/>
      <sheetName val="JUCKEYK"/>
      <sheetName val="단면치수"/>
      <sheetName val="날개벽수량표"/>
      <sheetName val="01AC"/>
      <sheetName val="일위대가(가설)"/>
      <sheetName val="6공구(당초)"/>
      <sheetName val="입찰안"/>
      <sheetName val="3지구단위"/>
      <sheetName val="5지구단위"/>
      <sheetName val="인건-측정"/>
      <sheetName val="설계예산서"/>
      <sheetName val="sw1"/>
      <sheetName val="기초자료"/>
      <sheetName val="3. 지하차도 물량 집계표"/>
      <sheetName val="2호맨홀공제수량"/>
      <sheetName val="대비"/>
      <sheetName val="POOM_MOTO"/>
      <sheetName val="산출근거"/>
      <sheetName val="목차"/>
      <sheetName val="집계"/>
      <sheetName val="건축내역"/>
      <sheetName val="건축원가계산서"/>
      <sheetName val="미드수량"/>
      <sheetName val="Sheet1 (2)"/>
      <sheetName val="Total"/>
      <sheetName val="전력구구조물산근"/>
      <sheetName val="토공 total"/>
      <sheetName val="설계조건"/>
      <sheetName val="배수내역 (2)"/>
      <sheetName val="포장공(집계)"/>
      <sheetName val="라.공사비"/>
      <sheetName val="다.도서인쇄비"/>
      <sheetName val="맨홀토공"/>
      <sheetName val="99 조정금액"/>
      <sheetName val="설비"/>
      <sheetName val="이토변실(A3-LINE)"/>
      <sheetName val="1호맨홀가감수량"/>
      <sheetName val="토목2"/>
      <sheetName val="CALCULATION"/>
      <sheetName val="Sheet17"/>
      <sheetName val="수리계산(2021)"/>
      <sheetName val="단위중량"/>
      <sheetName val="일위대가(계측기설치)"/>
      <sheetName val="WIND"/>
      <sheetName val="FAB별"/>
      <sheetName val="최종보고1"/>
      <sheetName val="진상-금이"/>
      <sheetName val="2002하반기노임기준"/>
      <sheetName val="tggwan(mac)"/>
      <sheetName val="기계경비"/>
      <sheetName val="전체내역 (2)"/>
      <sheetName val="산출내역서집계표"/>
      <sheetName val="70%"/>
      <sheetName val="1~69"/>
      <sheetName val="집수정"/>
      <sheetName val="부하계산서"/>
      <sheetName val="교각계산"/>
      <sheetName val="N賃率-職"/>
      <sheetName val="상수도토공집계표"/>
      <sheetName val="ⴭⴭⴭⴭ"/>
      <sheetName val="설계명세"/>
      <sheetName val="1SPAN"/>
      <sheetName val="수토공단위당"/>
      <sheetName val="J형측구단위수량"/>
      <sheetName val="sheets"/>
      <sheetName val="8-3기계경비"/>
      <sheetName val="1-1"/>
      <sheetName val="토사(PE)"/>
      <sheetName val="SORCE1"/>
      <sheetName val="우수"/>
      <sheetName val="7.산출집계"/>
      <sheetName val="3.단가산출서"/>
      <sheetName val="4.일위산출"/>
      <sheetName val="9.자재단가"/>
      <sheetName val="목록"/>
      <sheetName val="JUCK"/>
      <sheetName val="PLCAL"/>
      <sheetName val="건축"/>
      <sheetName val="수량총괄"/>
      <sheetName val="총괄"/>
      <sheetName val="소요자재"/>
      <sheetName val="주요자재총"/>
      <sheetName val="주요자재"/>
      <sheetName val="축제공총괄표"/>
      <sheetName val="축제공집계표"/>
      <sheetName val="토적표(우)"/>
      <sheetName val="호안총괄"/>
      <sheetName val="호안집계"/>
      <sheetName val="통관총괄표"/>
      <sheetName val="통관집계"/>
      <sheetName val="배수통관(우)"/>
      <sheetName val="배수문총괄표 산출근거"/>
      <sheetName val="부체집"/>
      <sheetName val="부체토공(좌안)"/>
      <sheetName val="부체토공(2공구)"/>
      <sheetName val="부체콘크리트(1공구)"/>
      <sheetName val="부체콘크리트(2공구)"/>
      <sheetName val="콘크리트깨기"/>
      <sheetName val="철근수량집계표"/>
      <sheetName val="콘크리트수량집계표"/>
      <sheetName val="PILE 및 두부정리 집계표"/>
      <sheetName val="사급자재수량집계표"/>
      <sheetName val="흄관집계표"/>
      <sheetName val="장비운반소요대수"/>
      <sheetName val="토취장토적표"/>
      <sheetName val="갑지"/>
      <sheetName val="교통처리우회도로"/>
      <sheetName val="FOOTING단면력"/>
      <sheetName val="토목공사일반"/>
      <sheetName val="단중표"/>
      <sheetName val="XL4Poppy"/>
      <sheetName val="토공"/>
      <sheetName val="물가시세"/>
      <sheetName val="내역(창신)"/>
      <sheetName val="직접인건비"/>
      <sheetName val="T13(P68~72,78)"/>
      <sheetName val="배수내역"/>
      <sheetName val="FC-101"/>
      <sheetName val="표지"/>
      <sheetName val="4.교통시설공"/>
      <sheetName val="대로근거"/>
      <sheetName val="중로근거"/>
      <sheetName val="총괄집계 "/>
      <sheetName val="화산경계"/>
      <sheetName val="input"/>
      <sheetName val="A LINE"/>
      <sheetName val="Sheet3"/>
      <sheetName val="공통가설"/>
      <sheetName val="본부장"/>
      <sheetName val="TYPE-1"/>
      <sheetName val="확약서"/>
      <sheetName val="토목"/>
      <sheetName val="일위대가목록"/>
      <sheetName val="정부노임단가"/>
      <sheetName val="4차원가계산서"/>
      <sheetName val="산출내역서"/>
      <sheetName val="일반부표"/>
      <sheetName val="시설물일위"/>
      <sheetName val="광양방향"/>
      <sheetName val="스포회원매출"/>
      <sheetName val="6PILE__(돌출)1"/>
      <sheetName val="1_설계조건"/>
      <sheetName val="8_PILE__(돌출)"/>
      <sheetName val="조도계산서_(도서)"/>
      <sheetName val="1_3_1절점좌표"/>
      <sheetName val="1_1설계기준"/>
      <sheetName val="5_모델링"/>
      <sheetName val="플랜트_설치"/>
      <sheetName val="4_말뚝설계"/>
      <sheetName val="설_계"/>
      <sheetName val="3BL공동구_수량"/>
      <sheetName val="물질수지-음식물__"/>
      <sheetName val="4_2유효폭의_계산"/>
      <sheetName val="내역서_(2)"/>
      <sheetName val="1_설계기준"/>
      <sheetName val="단가_및_재료비"/>
      <sheetName val="3__지하차도_물량_집계표"/>
      <sheetName val="Sheet1_(2)"/>
      <sheetName val="토공_total"/>
      <sheetName val="배수내역_(2)"/>
      <sheetName val="라_공사비"/>
      <sheetName val="다_도서인쇄비"/>
      <sheetName val="99_조정금액"/>
      <sheetName val="전체내역_(2)"/>
      <sheetName val="수량산출서(당초)"/>
      <sheetName val="공사개요"/>
      <sheetName val="주빔의 설계"/>
      <sheetName val="CONCRETE"/>
      <sheetName val="단재적표"/>
      <sheetName val="POL6차-PIPING"/>
      <sheetName val="근로자자료입력"/>
      <sheetName val="참고자료"/>
      <sheetName val="주형"/>
      <sheetName val="단가표"/>
      <sheetName val="danga"/>
      <sheetName val="ilch"/>
      <sheetName val="Sheet2"/>
      <sheetName val="포장총괄집계표"/>
      <sheetName val="노임목록"/>
      <sheetName val="갑지(추정)"/>
      <sheetName val="신호등일위대가"/>
      <sheetName val="가도공"/>
      <sheetName val="실행예산"/>
      <sheetName val="지급자재"/>
      <sheetName val="보도공제면적"/>
      <sheetName val="공통(20-91)"/>
      <sheetName val="전차선로 물량표"/>
      <sheetName val="한강운반비"/>
      <sheetName val="원가"/>
      <sheetName val="106C0300"/>
      <sheetName val="사용성검토"/>
      <sheetName val=" 토목 처리장도급내역서 "/>
      <sheetName val="과천MAIN"/>
      <sheetName val="수량집계표"/>
      <sheetName val="설직재-1"/>
      <sheetName val="1단계"/>
      <sheetName val="옥외"/>
      <sheetName val="45,46"/>
      <sheetName val="소업1교"/>
      <sheetName val="3련 BOX"/>
      <sheetName val="을지"/>
      <sheetName val="간접"/>
      <sheetName val="PI"/>
      <sheetName val="빗물받이(910-510-410)"/>
      <sheetName val="계산서(곡선부)"/>
      <sheetName val="-치수표(곡선부)"/>
      <sheetName val="가정급수관"/>
      <sheetName val="수량인공"/>
      <sheetName val="단가산출(문안수정)"/>
      <sheetName val="사업비"/>
      <sheetName val="조성원가DATA"/>
      <sheetName val="1 설계 기준"/>
      <sheetName val="산근"/>
      <sheetName val="도장수량(하1)"/>
      <sheetName val="7.전산해석결과"/>
      <sheetName val="우각부검토"/>
      <sheetName val="차선도색수량집계"/>
      <sheetName val="참조자료"/>
      <sheetName val="Macro1"/>
      <sheetName val="가시설수량"/>
      <sheetName val="보도경계블럭"/>
      <sheetName val="토적표"/>
      <sheetName val="공사비내역서"/>
      <sheetName val="D=700"/>
      <sheetName val="Oper Amount"/>
      <sheetName val="견적대비"/>
      <sheetName val="농로수량집계"/>
      <sheetName val="농로토공집계"/>
      <sheetName val=" 견적서"/>
      <sheetName val="L형옹벽단위수량(35)"/>
      <sheetName val="단면 (2)"/>
      <sheetName val="안정계산"/>
      <sheetName val="단면검토"/>
      <sheetName val="현금및현금등가물"/>
      <sheetName val="토공집계표"/>
      <sheetName val="횡배수관집현황(2공구)"/>
      <sheetName val="입찰보고"/>
      <sheetName val="구조물공집계"/>
      <sheetName val="도로횡단-D300"/>
      <sheetName val=" ｹ-ﾌﾞﾙ"/>
      <sheetName val="자재목록"/>
      <sheetName val="중기목록"/>
      <sheetName val="위치"/>
      <sheetName val="평3"/>
      <sheetName val="정부노임"/>
      <sheetName val="설계내역(2001)"/>
      <sheetName val="각종양식"/>
      <sheetName val="자압1"/>
      <sheetName val="조명율"/>
      <sheetName val="장비집계"/>
      <sheetName val="단가목록"/>
      <sheetName val="부하(성남)"/>
      <sheetName val="통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1"/>
      <sheetName val="#REF"/>
      <sheetName val="자재단가"/>
      <sheetName val="자단"/>
      <sheetName val="인공산출"/>
      <sheetName val="단락전류-A"/>
      <sheetName val="표지"/>
      <sheetName val="목차"/>
      <sheetName val="설계조건"/>
      <sheetName val="열관류율"/>
      <sheetName val="First"/>
      <sheetName val="Front"/>
      <sheetName val="wall"/>
      <sheetName val="집계표"/>
      <sheetName val="부하계산서"/>
      <sheetName val="F.C.U ZONE집계"/>
      <sheetName val="A.H.U ZONE별집계"/>
      <sheetName val="PAC 집계"/>
      <sheetName val="난방부하집계(청소년수련관)"/>
      <sheetName val="냉온수기"/>
      <sheetName val="보일러&amp;응축수탱크"/>
      <sheetName val="열교환기"/>
      <sheetName val="공조기선정"/>
      <sheetName val="공조기리턴휀"/>
      <sheetName val="FAN"/>
      <sheetName val="저수조(교육,사이버)"/>
      <sheetName val="저수조(청소년)"/>
      <sheetName val="급탕탱크"/>
      <sheetName val="급수펌프"/>
      <sheetName val="펌프"/>
      <sheetName val="1.가스소비량"/>
      <sheetName val="환산길이"/>
      <sheetName val="1-3.가스관경계산-1"/>
      <sheetName val="1-4.가스관경계산-2"/>
      <sheetName val="1-5.가스관경계산-3"/>
      <sheetName val="1-6.가스관경계산-4 "/>
      <sheetName val="1-7.가스관경계산-5"/>
      <sheetName val="1-7.가스차압산출"/>
      <sheetName val="form"/>
      <sheetName val="ZONE"/>
      <sheetName val="DATA"/>
      <sheetName val="공조기"/>
      <sheetName val="공조기휀"/>
      <sheetName val="AHU집계"/>
      <sheetName val="주차장환기량"/>
      <sheetName val="송풍기272대형(지하2층)"/>
      <sheetName val="송풍기272대형(지하1층)"/>
      <sheetName val="송풍기268대형(지하1층)"/>
      <sheetName val="덕트 및 배기그릴선정"/>
      <sheetName val="유림골조"/>
      <sheetName val="NEW비교"/>
      <sheetName val="의뢰"/>
      <sheetName val="견적조건"/>
      <sheetName val="품의서"/>
      <sheetName val="새공통(97년3월)"/>
      <sheetName val="건축"/>
      <sheetName val="24평(계단식-TOWER)"/>
      <sheetName val="24평(계단식)"/>
      <sheetName val="32평"/>
      <sheetName val="43평"/>
      <sheetName val="48평"/>
      <sheetName val="동DATA"/>
      <sheetName val="파일본수"/>
      <sheetName val="파일공사"/>
      <sheetName val="SERVICE"/>
      <sheetName val="부대건축"/>
      <sheetName val="전기"/>
      <sheetName val="설비"/>
      <sheetName val="토공사및 흙막이공사"/>
      <sheetName val="옥외"/>
      <sheetName val="물가상승1"/>
      <sheetName val="써100 (A4)"/>
      <sheetName val="제출표지"/>
      <sheetName val="1.견적서목록"/>
      <sheetName val="SF적재계산"/>
      <sheetName val="FAX1"/>
      <sheetName val="주소록"/>
      <sheetName val="Module1"/>
      <sheetName val="Module2"/>
      <sheetName val="MM"/>
      <sheetName val="견적표지"/>
      <sheetName val="견적서"/>
      <sheetName val="부하계산서 (영문)"/>
      <sheetName val="PEND-ITEM"/>
      <sheetName val="PEND-ITEM (2)"/>
      <sheetName val="PEND-99"/>
      <sheetName val="0000"/>
      <sheetName val="설계자료"/>
      <sheetName val="Sheet3"/>
      <sheetName val="Sheet7"/>
      <sheetName val="Sheet8"/>
      <sheetName val="Sheet9"/>
      <sheetName val="Sheet10"/>
      <sheetName val="Sheet11"/>
      <sheetName val="Sheet12"/>
      <sheetName val="Sheet13"/>
      <sheetName val="Sheet14"/>
      <sheetName val="Sheet15"/>
      <sheetName val="Sheet6"/>
      <sheetName val="Sheet16"/>
      <sheetName val="VXXXXXX"/>
      <sheetName val="목록"/>
      <sheetName val="파일정리"/>
      <sheetName val="견적표지(종)"/>
      <sheetName val="견적표지 (횡)"/>
      <sheetName val="화물선취"/>
      <sheetName val="부하집계표 (2안)"/>
      <sheetName val="부하계산서 "/>
      <sheetName val="동결부하계산서"/>
      <sheetName val="UNIT COOLER 선정표"/>
      <sheetName val="ACCUMULALOR (2안)"/>
      <sheetName val="동력집계표 (2안)"/>
      <sheetName val="cooling tower (2)"/>
      <sheetName val="cooling water pump"/>
      <sheetName val="DEFROEST PUMP"/>
      <sheetName val="기기선정표 (2안)"/>
      <sheetName val="부하집계표"/>
      <sheetName val="동력집계표"/>
      <sheetName val="ACCUMULALOR"/>
      <sheetName val="cooling tower"/>
      <sheetName val="기기선정표"/>
      <sheetName val="부하집계표 (2)"/>
      <sheetName val="PAC"/>
      <sheetName val="Sheet2"/>
      <sheetName val="Sheet3-1"/>
      <sheetName val="Sheet4"/>
      <sheetName val="물가자료비교"/>
      <sheetName val="3사단가비교"/>
      <sheetName val="대동"/>
      <sheetName val="성림"/>
      <sheetName val="금강"/>
      <sheetName val="bid"/>
      <sheetName val="xxxxxx"/>
      <sheetName val="（２）"/>
      <sheetName val="（３） "/>
      <sheetName val="97년-98년"/>
      <sheetName val="Sheet5"/>
      <sheetName val="주간업무보고"/>
      <sheetName val="주간업무보고4월첫째"/>
      <sheetName val="부재중업무보고"/>
      <sheetName val="주간업무보고4월네째"/>
      <sheetName val="3"/>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2)"/>
      <sheetName val="목차(1)"/>
      <sheetName val="1-1"/>
      <sheetName val="1-2"/>
      <sheetName val="1-3"/>
      <sheetName val="1-4"/>
      <sheetName val="1-5"/>
      <sheetName val="1-6"/>
      <sheetName val="1-7"/>
      <sheetName val="1-8"/>
      <sheetName val="1-9"/>
      <sheetName val="1-10"/>
      <sheetName val="1-11"/>
      <sheetName val="지침"/>
      <sheetName val="일정"/>
      <sheetName val="단위"/>
      <sheetName val="갱비산출근거"/>
      <sheetName val="양식목차"/>
      <sheetName val="1-1.손익(부문별)"/>
      <sheetName val="1-2.손익(월별)"/>
      <sheetName val="2-1.판관비(부문)"/>
      <sheetName val="2-2.판관비(월별)"/>
      <sheetName val="3-1.수익비용(부문별)"/>
      <sheetName val="3-2.수익비용(월별)"/>
      <sheetName val="4-1.투자(부문)"/>
      <sheetName val="4-2.투자(월별)"/>
      <sheetName val="5-1.인원(부문)"/>
      <sheetName val="5-2.인원(월별)"/>
      <sheetName val="6.산출근거"/>
      <sheetName val="7.현금흐름"/>
      <sheetName val="마케팅1"/>
      <sheetName val="마케팅1 (2)"/>
      <sheetName val="마케팅1 (3)"/>
      <sheetName val="마케팅1 (4)"/>
      <sheetName val="구판관비"/>
      <sheetName val="01 1담당매출계획27.8$"/>
      <sheetName val="01매출계획식자재"/>
      <sheetName val="01매출계획 선용품"/>
      <sheetName val="증감내역"/>
      <sheetName val="99~01년승선현황"/>
      <sheetName val="1월"/>
      <sheetName val="2월"/>
      <sheetName val="3월"/>
      <sheetName val="4월"/>
      <sheetName val="5월"/>
      <sheetName val="6월"/>
      <sheetName val="상반기"/>
      <sheetName val="7월"/>
      <sheetName val="9월"/>
      <sheetName val="8월"/>
      <sheetName val="10월"/>
      <sheetName val="11월"/>
      <sheetName val="12월"/>
      <sheetName val="하반기"/>
      <sheetName val="총계"/>
      <sheetName val="울산총계"/>
      <sheetName val="울산1월"/>
      <sheetName val="울산2월"/>
      <sheetName val="울산3월"/>
      <sheetName val="울산4월"/>
      <sheetName val="울산5월"/>
      <sheetName val="울산6월"/>
      <sheetName val="울산7월"/>
      <sheetName val="울산8월"/>
      <sheetName val="울산9월"/>
      <sheetName val="울산10월"/>
      <sheetName val="울산11월"/>
      <sheetName val="울산12월"/>
      <sheetName val="성남총계"/>
      <sheetName val="성남1월"/>
      <sheetName val="성남2월"/>
      <sheetName val="성남3월"/>
      <sheetName val="성남4월"/>
      <sheetName val="성남5월"/>
      <sheetName val="성남6월"/>
      <sheetName val="성남7월"/>
      <sheetName val="성남8월"/>
      <sheetName val="성남9월"/>
      <sheetName val="성남10월"/>
      <sheetName val="성남11월"/>
      <sheetName val="성남12월"/>
      <sheetName val="요약장"/>
      <sheetName val="부도어음수표"/>
      <sheetName val="악성채권"/>
      <sheetName val="작업전원본"/>
      <sheetName val="작업악성채권직원판매제외(거래선별종합)"/>
      <sheetName val="작업악성채권직원판매제외(거래선별) "/>
      <sheetName val="작업악성채권직원판매제외 (담당별종합)"/>
      <sheetName val="작업악성채권직원판매제외 (담당별)"/>
      <sheetName val="별첨1"/>
      <sheetName val="별첨2"/>
      <sheetName val="별첨3"/>
      <sheetName val="별첨4"/>
      <sheetName val="백1"/>
      <sheetName val="백2"/>
      <sheetName val="백3"/>
      <sheetName val="월별매출01"/>
      <sheetName val="식품"/>
      <sheetName val="포함"/>
      <sheetName val="울산점"/>
      <sheetName val="일반관리비"/>
      <sheetName val="카메라"/>
      <sheetName val="판촉비예산 "/>
      <sheetName val="전산투자예산"/>
      <sheetName val="인테리어.시설"/>
      <sheetName val="파 3층 특설 장치장식비"/>
      <sheetName val="갑"/>
      <sheetName val="2"/>
      <sheetName val="4"/>
      <sheetName val="5"/>
      <sheetName val="6"/>
      <sheetName val="7"/>
      <sheetName val="채권총괄표(H&amp;S집계)"/>
      <sheetName val="표지(03년11월)"/>
      <sheetName val="총괄 (03년11월)h&amp;s"/>
      <sheetName val="총괄 (03년11월)여행"/>
      <sheetName val="세부내용 (03년11월)여행"/>
      <sheetName val="개인 세부내용 (03년11월)여행"/>
      <sheetName val="서울일반상품"/>
      <sheetName val="서울상품권"/>
      <sheetName val="동구일반상품 "/>
      <sheetName val="동구미수금"/>
      <sheetName val="금강산"/>
      <sheetName val="임대"/>
      <sheetName val="본사"/>
      <sheetName val="ꀀ"/>
      <sheetName val="영업2파트"/>
      <sheetName val="영업활동현황"/>
      <sheetName val="성과보고표지"/>
      <sheetName val="성과보고양식"/>
      <sheetName val="OCT.FDN"/>
      <sheetName val="WIND"/>
      <sheetName val="SEISMIC"/>
      <sheetName val="SIZE"/>
      <sheetName val="EXT.CHECK"/>
      <sheetName val="DESIGN"/>
      <sheetName val="Demolition(Total)"/>
      <sheetName val="D-147E"/>
      <sheetName val="D-126E"/>
      <sheetName val="V-128E"/>
      <sheetName val="FL-123E1"/>
      <sheetName val="D-120E"/>
      <sheetName val="D-131E"/>
      <sheetName val="T-127E1"/>
      <sheetName val="Trench1"/>
      <sheetName val="Trench2"/>
      <sheetName val="Trench3"/>
      <sheetName val="P-147E1"/>
      <sheetName val="P-124E"/>
      <sheetName val="P-127E1,E2 "/>
      <sheetName val="P-121E"/>
      <sheetName val="P-122E"/>
      <sheetName val="P-120E1,E2"/>
      <sheetName val="P-123E1,E2 "/>
      <sheetName val="P-128E "/>
      <sheetName val="수량산출"/>
      <sheetName val="단가조사표"/>
      <sheetName val="일위대가목록표"/>
      <sheetName val="입찰안"/>
      <sheetName val="WORK"/>
      <sheetName val="예산내역서"/>
      <sheetName val="설계예산서"/>
      <sheetName val="IMP(MAIN)"/>
      <sheetName val="IMP (REACTO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cost"/>
      <sheetName val="말뚝물량"/>
      <sheetName val="Sheet1"/>
      <sheetName val="수량산출"/>
      <sheetName val="IMP(MAIN)"/>
      <sheetName val="IMP (REACTOR)"/>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
      <sheetName val="IMP(MAIN)"/>
      <sheetName val="IMP (REACTOR)"/>
      <sheetName val="YES-IL"/>
      <sheetName val="3.1.4 F-FR8"/>
      <sheetName val="DATA"/>
      <sheetName val="단가"/>
      <sheetName val="Y-WORK"/>
      <sheetName val="부대내역"/>
      <sheetName val="ilch"/>
      <sheetName val="2F 회의실견적(5_14 일대)"/>
      <sheetName val="시설물일위"/>
      <sheetName val="TABLE"/>
      <sheetName val="DATA1"/>
      <sheetName val="을"/>
      <sheetName val="계산근거"/>
      <sheetName val="정부노임단가"/>
      <sheetName val="Macro(전선)"/>
      <sheetName val="광속"/>
      <sheetName val="Macro(전등)"/>
      <sheetName val="LIST"/>
      <sheetName val="말뚝물량"/>
      <sheetName val="노임"/>
      <sheetName val="Sheet1"/>
      <sheetName val="TEL"/>
      <sheetName val="부대대비"/>
      <sheetName val="냉연집계"/>
      <sheetName val="데이타"/>
      <sheetName val=" 견적서"/>
      <sheetName val="cost"/>
      <sheetName val="설계명세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환율"/>
      <sheetName val="Module1"/>
      <sheetName val="산출경비"/>
      <sheetName val="기계_집계"/>
      <sheetName val="기계_집계_자료"/>
      <sheetName val="경비_원본"/>
      <sheetName val="표지"/>
      <sheetName val="---"/>
      <sheetName val="매크로단순화"/>
      <sheetName val="기계경비_보관"/>
      <sheetName val="-----"/>
      <sheetName val="적용노임"/>
      <sheetName val="노임"/>
      <sheetName val="노임단가"/>
      <sheetName val="휴지계수"/>
      <sheetName val="경비DATA"/>
      <sheetName val="하조서"/>
      <sheetName val="1.설계설명서"/>
      <sheetName val="자료"/>
      <sheetName val="48일위"/>
      <sheetName val="재료"/>
      <sheetName val="전기일위대가"/>
      <sheetName val="단가비교"/>
      <sheetName val="수량산출"/>
      <sheetName val="콘센트신설"/>
      <sheetName val="1_설계설명서"/>
    </sheetNames>
    <sheetDataSet>
      <sheetData sheetId="0"/>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_TITEL"/>
      <sheetName val="9 8_9 8"/>
      <sheetName val="기준안(98_99)"/>
      <sheetName val="9 9_9 9"/>
      <sheetName val="전신환매도율"/>
      <sheetName val="98_국산장비"/>
      <sheetName val="98_외산장비"/>
      <sheetName val="99_국산장비"/>
      <sheetName val="99_외산장비"/>
      <sheetName val="경비_원본"/>
      <sheetName val="노임단가"/>
      <sheetName val="99_기계경비_분류(확정안)"/>
      <sheetName val="노임"/>
      <sheetName val="품셈(기초)"/>
      <sheetName val="철거산출근거"/>
      <sheetName val="9GNG운반"/>
      <sheetName val="1.설계설명서"/>
      <sheetName val="단가 (2)"/>
      <sheetName val="총괄집계표"/>
      <sheetName val="일위대가"/>
      <sheetName val="품셈TABLE"/>
      <sheetName val="하조서"/>
      <sheetName val="9_8_9_8"/>
      <sheetName val="9_9_9_9"/>
      <sheetName val="1_설계설명서"/>
      <sheetName val="단가_(2)"/>
      <sheetName val="자료"/>
      <sheetName val=""/>
      <sheetName val="입찰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refreshError="1"/>
      <sheetData sheetId="27"/>
      <sheetData sheetId="2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임피던스-1"/>
      <sheetName val="간선"/>
      <sheetName val="APT"/>
      <sheetName val="도체종-상수표"/>
      <sheetName val="임피던스"/>
      <sheetName val="CABLE SIZE"/>
      <sheetName val="접지"/>
      <sheetName val="수변전"/>
      <sheetName val="허용전류"/>
      <sheetName val="HIV허용전류(전선관공사)"/>
      <sheetName val="F-CV의허용전류(전선관공사)"/>
      <sheetName val="F-CV의허용전류(TRAY)"/>
      <sheetName val="차단기"/>
      <sheetName val="0.6-1kV 케이블 (전동기)"/>
      <sheetName val="케이블외경"/>
      <sheetName val="통신케이블외경"/>
      <sheetName val="Sheet13"/>
      <sheetName val="Sheet14"/>
      <sheetName val="Sheet15"/>
      <sheetName val="Sheet16"/>
      <sheetName val="Sheet9"/>
      <sheetName val="#REF"/>
      <sheetName val="GEN"/>
      <sheetName val="부속동부하"/>
      <sheetName val="전기자료"/>
      <sheetName val="Sheet10"/>
      <sheetName val="Sheet11"/>
      <sheetName val="Sheet12"/>
      <sheetName val="Sheet8"/>
      <sheetName val="변압기  (2)"/>
      <sheetName val="변압기 "/>
      <sheetName val="일반전등부하 (LP-C-PNL)"/>
      <sheetName val="DUT-BAT1"/>
      <sheetName val="504전기실 동부하-L"/>
      <sheetName val="전계강도"/>
      <sheetName val="변압기1 "/>
      <sheetName val="변압기2"/>
      <sheetName val="세대부하"/>
      <sheetName val="지하배수동력N"/>
      <sheetName val="지하제연동력N"/>
      <sheetName val="아파트동L-E"/>
      <sheetName val="획지1-동부하"/>
      <sheetName val="부속동"/>
      <sheetName val="획지2-동부하"/>
      <sheetName val="코아별부하"/>
      <sheetName val="L-E"/>
      <sheetName val="101동부하-N"/>
      <sheetName val="301동부하-N"/>
      <sheetName val="201동부하-N"/>
      <sheetName val="401동부하-N"/>
      <sheetName val="변압기(세대)-N"/>
      <sheetName val="sw1"/>
      <sheetName val="NOMUBI"/>
      <sheetName val="CABLE_SIZE"/>
      <sheetName val="0_6-1kV_케이블_(전동기)"/>
      <sheetName val="변압기__(2)"/>
      <sheetName val="변압기_"/>
      <sheetName val="일반전등부하_(LP-C-PNL)"/>
      <sheetName val="504전기실_동부하-L"/>
      <sheetName val="변압기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영문 L.V VOLTAGE DROP"/>
      <sheetName val="DATA"/>
      <sheetName val="ATT"/>
      <sheetName val="L.V seletion table"/>
      <sheetName val="DATA2"/>
      <sheetName val="BACK DATA"/>
      <sheetName val="Ampecity Data"/>
      <sheetName val="영문H.V input data"/>
      <sheetName val="영문 H.V Calculation"/>
      <sheetName val="한글 INPUT DATA"/>
      <sheetName val=" 한글 Calculation"/>
      <sheetName val="CV 3C"/>
      <sheetName val="CV 1C"/>
      <sheetName val="Sheet16"/>
      <sheetName val="Macro(차단기)"/>
      <sheetName val="제4절-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향표"/>
      <sheetName val="동향"/>
      <sheetName val="PRD"/>
      <sheetName val="PRDC100"/>
      <sheetName val="PRDTTL"/>
      <sheetName val="CAUDIT"/>
      <sheetName val="PDI"/>
      <sheetName val="1.TM"/>
      <sheetName val="2.align"/>
      <sheetName val="3.JUDDER"/>
      <sheetName val="4.M.S"/>
      <sheetName val="5.P.W.R"/>
      <sheetName val="6.F.G"/>
      <sheetName val="7. SCABLE"/>
      <sheetName val="8.DIFF"/>
      <sheetName val="9.A.C"/>
      <sheetName val="10.GEAR"/>
      <sheetName val="11.ISC"/>
      <sheetName val="12.ALT"/>
      <sheetName val="13.O.S"/>
      <sheetName val="14.silencer"/>
      <sheetName val="15.DAMPER"/>
      <sheetName val="16.HUB"/>
      <sheetName val="17.DLOCK"/>
      <sheetName val="18 PSP"/>
      <sheetName val="19.누수"/>
      <sheetName val="20.K.S"/>
      <sheetName val="PDI,CAUDIT"/>
      <sheetName val="표지"/>
      <sheetName val="Basic assumptions"/>
      <sheetName val="PPS2"/>
      <sheetName val="2-1"/>
      <sheetName val="ML"/>
      <sheetName val="R&amp;D"/>
      <sheetName val="GRACE"/>
      <sheetName val="RD제품개발투자비(매가)"/>
      <sheetName val="RHN"/>
      <sheetName val="업무분장"/>
      <sheetName val="材料"/>
      <sheetName val="F4-F7"/>
      <sheetName val="진도현황"/>
      <sheetName val="생산"/>
      <sheetName val="#REF"/>
      <sheetName val="DWPM"/>
      <sheetName val="96작생능"/>
      <sheetName val="경비"/>
      <sheetName val="재료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
      <sheetName val="집계 (2)"/>
      <sheetName val="옥내변전소"/>
      <sheetName val="동력全물량"/>
      <sheetName val="Sheet1"/>
      <sheetName val="Sheet2"/>
      <sheetName val="Sheet3"/>
      <sheetName val="WORK"/>
      <sheetName val="3.1.4 F-FR8"/>
      <sheetName val="IMP(MAIN)"/>
      <sheetName val="IMP (REACTOR)"/>
      <sheetName val="말뚝물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cost"/>
      <sheetName val="WORK"/>
      <sheetName val="3.1.4 F-FR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닐라공정"/>
      <sheetName val="#REF"/>
      <sheetName val="Sheet1"/>
    </sheetNames>
    <sheetDataSet>
      <sheetData sheetId="0" refreshError="1"/>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증감대비"/>
      <sheetName val="XXXXXX"/>
      <sheetName val="공정표"/>
      <sheetName val="공정표 (2)"/>
      <sheetName val="공사계획서"/>
      <sheetName val="공사계획서 (2)"/>
      <sheetName val="종합"/>
      <sheetName val="종합 (2)"/>
      <sheetName val="토목집계"/>
      <sheetName val="토목집계 (2)"/>
      <sheetName val="집계"/>
      <sheetName val="집계 (2공구)"/>
      <sheetName val="집계 (2)"/>
      <sheetName val="집계 (3)"/>
      <sheetName val="재료비"/>
      <sheetName val="재료비 (2)"/>
      <sheetName val="재료비 (3)"/>
      <sheetName val="노무비"/>
      <sheetName val="노무비 (2)"/>
      <sheetName val="노무비 (3)"/>
      <sheetName val="경비산출서"/>
      <sheetName val="운반비단가"/>
      <sheetName val="경비산출서 (2)"/>
      <sheetName val="경비산출서 (3)"/>
      <sheetName val="일반관리비"/>
      <sheetName val="일반관리비 (2)"/>
      <sheetName val="일반관리비 (3)"/>
      <sheetName val="이윤"/>
      <sheetName val="이윤 (2)"/>
      <sheetName val="이윤 (3)"/>
      <sheetName val="수량"/>
      <sheetName val="수량(2)"/>
      <sheetName val="수량(3)"/>
      <sheetName val="전선공리일"/>
      <sheetName val="전선공리일 (2)"/>
      <sheetName val="운반중량"/>
      <sheetName val="삭도운반중량"/>
      <sheetName val="운반중량(2)"/>
      <sheetName val="운반중량(3)"/>
      <sheetName val="운반거리"/>
      <sheetName val="운반거리 (2)"/>
      <sheetName val="운반거리 (3)"/>
      <sheetName val="공구손료"/>
      <sheetName val="공구손료 (2)"/>
      <sheetName val="공구손료(3)"/>
      <sheetName val="매설지선"/>
      <sheetName val="매설지선 (2)"/>
      <sheetName val="철탑발받침"/>
      <sheetName val="철탑발받침 (2)"/>
      <sheetName val="발밭침"/>
      <sheetName val="발밭침 (2)"/>
      <sheetName val="항공재료"/>
      <sheetName val="항공재료 (2)"/>
      <sheetName val="철탑도장"/>
      <sheetName val="철탑도장(2)"/>
      <sheetName val="철탑수량"/>
      <sheetName val="철탑수량 (2)"/>
      <sheetName val="철탑수량 (3)"/>
      <sheetName val="삭도철탑수량"/>
      <sheetName val="전선소요량"/>
      <sheetName val="전선소요량 (2)"/>
      <sheetName val="전선소요량 (3)"/>
      <sheetName val="직종별노임"/>
      <sheetName val="노임변동률"/>
      <sheetName val="재료대장"/>
      <sheetName val="가공송전산출서"/>
      <sheetName val="Sheet1"/>
      <sheetName val="Sheet1 (2)"/>
      <sheetName val="재료대장 (2)"/>
      <sheetName val="공종단가"/>
      <sheetName val="토목분야산출서"/>
      <sheetName val="제목"/>
      <sheetName val="laroux"/>
      <sheetName val="공종단가(02.4.2다운)"/>
      <sheetName val="공종단가 산출 프로그램 "/>
      <sheetName val="공종제외"/>
      <sheetName val="---표지---"/>
      <sheetName val="공종(운영)"/>
      <sheetName val="공종(건설)"/>
      <sheetName val="운반비"/>
      <sheetName val="측량표지"/>
      <sheetName val="345kV"/>
      <sheetName val="154kV"/>
      <sheetName val="---산출---"/>
      <sheetName val="운영산출"/>
      <sheetName val="건설산출"/>
      <sheetName val="토목산출"/>
      <sheetName val="기초산출"/>
      <sheetName val="---입력---"/>
      <sheetName val="노임단가"/>
      <sheetName val="측량노임"/>
      <sheetName val="기초입력"/>
      <sheetName val="."/>
      <sheetName val=".."/>
      <sheetName val="Sheet2"/>
      <sheetName val="Sheet3"/>
      <sheetName val="#REF"/>
      <sheetName val="철거산출근거"/>
      <sheetName val="I一般比"/>
      <sheetName val="자료"/>
      <sheetName val="22-2M단"/>
      <sheetName val="22-1소단"/>
      <sheetName val="한강운반비"/>
      <sheetName val="지급자재조서"/>
      <sheetName val="대운산출"/>
      <sheetName val="별표집계"/>
      <sheetName val="cost"/>
      <sheetName val="공통(20-91)"/>
      <sheetName val="BH-1"/>
      <sheetName val="기초자료입력"/>
      <sheetName val="00상노임"/>
      <sheetName val="품셈(기초)"/>
      <sheetName val="토목수량(공정)"/>
      <sheetName val="5공철탑검토표"/>
      <sheetName val="4공철탑검토"/>
      <sheetName val="해상"/>
      <sheetName val="송전노임단가"/>
      <sheetName val="02년상반기토목공종총괄표"/>
      <sheetName val="토목노무비산출근거"/>
      <sheetName val="재,경비산출근거"/>
      <sheetName val="토건노임단가"/>
      <sheetName val="02상반기장비부표"/>
      <sheetName val="보수공량"/>
      <sheetName val="부하계산서"/>
      <sheetName val="내역서"/>
      <sheetName val="기둥(원형)"/>
      <sheetName val="조도계산서 (도서)"/>
      <sheetName val="공종별예산조서"/>
      <sheetName val="JUCK"/>
      <sheetName val="NOMUBI"/>
      <sheetName val="POOM_MOTO"/>
      <sheetName val="POOM_MOTO2"/>
      <sheetName val="sw1"/>
      <sheetName val="데이타"/>
      <sheetName val="하수급견적대비"/>
      <sheetName val="말뚝물량"/>
      <sheetName val="화해(함평)"/>
      <sheetName val="화해(장성)"/>
      <sheetName val="용산3(영광)"/>
      <sheetName val="총괄표"/>
      <sheetName val="부관맨홀조서"/>
      <sheetName val="설계서(설치)"/>
      <sheetName val="설계예산서"/>
      <sheetName val="총계"/>
      <sheetName val="예산내역서"/>
      <sheetName val="5.모델링"/>
      <sheetName val="전차선로 물량표"/>
      <sheetName val="설계명세서"/>
      <sheetName val="공사설계서"/>
      <sheetName val="노임"/>
      <sheetName val="WORK"/>
      <sheetName val="설계명세"/>
      <sheetName val="소요자재"/>
      <sheetName val="노무산출서"/>
      <sheetName val="데이터 액세스"/>
      <sheetName val="작업 반복"/>
      <sheetName val="차트 이름표"/>
      <sheetName val="경비"/>
      <sheetName val="시공자감리자"/>
      <sheetName val="날짜체크"/>
      <sheetName val="5-1신설물량"/>
      <sheetName val="설계기별"/>
      <sheetName val="8-3기계경비"/>
      <sheetName val="자금신청서"/>
      <sheetName val="변경별표"/>
      <sheetName val="운반단가"/>
      <sheetName val="중량표"/>
      <sheetName val="운반 거리"/>
      <sheetName val="기초수량"/>
      <sheetName val="자재내역"/>
      <sheetName val="설계명세서 "/>
      <sheetName val="MANUFACTORY"/>
      <sheetName val="부하(성남)"/>
      <sheetName val="LIST"/>
      <sheetName val="상 부"/>
      <sheetName val="공사설명"/>
      <sheetName val="Confidencial (3)"/>
      <sheetName val="경산"/>
      <sheetName val="준공정산"/>
      <sheetName val="삭도기지수량"/>
      <sheetName val="경  비 "/>
      <sheetName val="환율"/>
      <sheetName val="배수공"/>
      <sheetName val="시공자료"/>
      <sheetName val="기별"/>
      <sheetName val="날개벽수량표"/>
      <sheetName val="품셈TABLE"/>
      <sheetName val="공정표_(2)"/>
      <sheetName val="공사계획서_(2)"/>
      <sheetName val="종합_(2)"/>
      <sheetName val="토목집계_(2)"/>
      <sheetName val="집계_(2공구)"/>
      <sheetName val="집계_(2)"/>
      <sheetName val="집계_(3)"/>
      <sheetName val="재료비_(2)"/>
      <sheetName val="재료비_(3)"/>
      <sheetName val="노무비_(2)"/>
      <sheetName val="노무비_(3)"/>
      <sheetName val="경비산출서_(2)"/>
      <sheetName val="경비산출서_(3)"/>
      <sheetName val="일반관리비_(2)"/>
      <sheetName val="일반관리비_(3)"/>
      <sheetName val="이윤_(2)"/>
      <sheetName val="이윤_(3)"/>
      <sheetName val="전선공리일_(2)"/>
      <sheetName val="운반거리_(2)"/>
      <sheetName val="운반거리_(3)"/>
      <sheetName val="공구손료_(2)"/>
      <sheetName val="매설지선_(2)"/>
      <sheetName val="철탑발받침_(2)"/>
      <sheetName val="발밭침_(2)"/>
      <sheetName val="항공재료_(2)"/>
      <sheetName val="철탑수량_(2)"/>
      <sheetName val="철탑수량_(3)"/>
      <sheetName val="전선소요량_(2)"/>
      <sheetName val="전선소요량_(3)"/>
      <sheetName val="Sheet1_(2)"/>
      <sheetName val="재료대장_(2)"/>
      <sheetName val="공종단가_산출_프로그램_"/>
      <sheetName val="공종단가(02_4_2다운)"/>
      <sheetName val="_"/>
      <sheetName val="__"/>
      <sheetName val="조도계산서_(도서)"/>
      <sheetName val="상_부"/>
      <sheetName val="데이터_액세스"/>
      <sheetName val="작업_반복"/>
      <sheetName val="차트_이름표"/>
      <sheetName val="동원(3)"/>
      <sheetName val="예정(3)"/>
      <sheetName val="단가입력창"/>
      <sheetName val="와동25-3(변경)"/>
      <sheetName val="보건노"/>
      <sheetName val="설계서(7)"/>
      <sheetName val="모래기초"/>
      <sheetName val="공사예산하조서(O.K)"/>
      <sheetName val="전신환매도율"/>
      <sheetName val="자재단가"/>
      <sheetName val="합계금액"/>
      <sheetName val="품셈표"/>
      <sheetName val="자재조사표"/>
      <sheetName val="일반부표집계표"/>
      <sheetName val="공사비예산서(토목분)"/>
      <sheetName val="MOTOR"/>
      <sheetName val="정산입력"/>
      <sheetName val="평가데이터"/>
      <sheetName val="기별수량산출서"/>
      <sheetName val="예산서"/>
      <sheetName val="개양 CABLE LIST"/>
      <sheetName val="기계경비(시간당)"/>
      <sheetName val="램머"/>
      <sheetName val="정산서"/>
      <sheetName val="보호"/>
      <sheetName val="동방설계서"/>
      <sheetName val="공예율"/>
      <sheetName val="품셈집계표"/>
      <sheetName val="효성CB 1P기초"/>
      <sheetName val="일위대가(가설)"/>
      <sheetName val="설계예산2"/>
      <sheetName val="출력X"/>
      <sheetName val="MASTER_LIST"/>
      <sheetName val="RD제품개발투자비(매가)"/>
      <sheetName val="ABUT수량-A1"/>
      <sheetName val="상승노임"/>
      <sheetName val="이천변압기운반비"/>
      <sheetName val="재_x0002__x0000__x0000__x0000__x000f__x0000_湶"/>
      <sheetName val="_x0000__x0000__x0000_vp_x0013__x0000_¬(_x0000_0_x0000__x0000__x0000__x0000__x0000_4_x0000_."/>
      <sheetName val="설계물량산출"/>
      <sheetName val="Sheet6"/>
      <sheetName val="설계서"/>
      <sheetName val="구간명"/>
      <sheetName val="다이꾸"/>
      <sheetName val="wall"/>
      <sheetName val="봉양~조차장간고하개명(신설)"/>
      <sheetName val="기초일위"/>
      <sheetName val="공사비"/>
      <sheetName val="정부노임단가"/>
      <sheetName val="바닥판"/>
      <sheetName val="경비단가"/>
      <sheetName val="DATA"/>
      <sheetName val="갑지(추정)"/>
      <sheetName val="1.설계기준"/>
      <sheetName val="특별교실"/>
      <sheetName val="[공종단가.XLS]A__EXCEL_EXCEL______2"/>
      <sheetName val="내역서(을지)_2-1공구"/>
      <sheetName val="도담구내 개소별 명세"/>
      <sheetName val="6PILE  (돌출)"/>
      <sheetName val="단가산출"/>
      <sheetName val="노임단가자료"/>
      <sheetName val="부총"/>
      <sheetName val="기성"/>
      <sheetName val="주형"/>
      <sheetName val="Macro(차단기)"/>
      <sheetName val="대창(장성)"/>
      <sheetName val="단가비교표"/>
      <sheetName val="공종단가표 "/>
      <sheetName val="현장실사자료"/>
      <sheetName val="덕전리"/>
      <sheetName val="산출명세"/>
      <sheetName val="3BL공동구 수량"/>
      <sheetName val="맨홀조서"/>
      <sheetName val="산수배수"/>
      <sheetName val="1,2공구원가계산서"/>
      <sheetName val="1공구산출내역서"/>
      <sheetName val="이름표지정"/>
      <sheetName val="시중노임단가"/>
      <sheetName val=" 2019년도 신호지급자재 적용단가_배포.xlsx"/>
      <sheetName val="DATE"/>
      <sheetName val="DB구축"/>
      <sheetName val="설계변경조서"/>
      <sheetName val="일위목록"/>
      <sheetName val="실행철강하도"/>
      <sheetName val="Piping Design Data"/>
      <sheetName val="N賃率-職"/>
      <sheetName val="경비일반이윤"/>
      <sheetName val="경비일반이윤변경"/>
      <sheetName val="노무변경"/>
      <sheetName val="결선list"/>
      <sheetName val="공예을"/>
      <sheetName val="정산노무"/>
      <sheetName val="정산재료"/>
      <sheetName val="일위대가"/>
      <sheetName val="관로공사"/>
      <sheetName val="전력구현황"/>
      <sheetName val="기본"/>
      <sheetName val="을지"/>
      <sheetName val="고압계통도(장한DL)"/>
      <sheetName val="중기사용료"/>
      <sheetName val="적용노임"/>
      <sheetName val="일반자재"/>
      <sheetName val="설계변경 내역서"/>
      <sheetName val="에너지요금"/>
      <sheetName val="단가설계"/>
      <sheetName val="깨기"/>
      <sheetName val="차액보증"/>
      <sheetName val="부하LOAD"/>
      <sheetName val="2000년1차"/>
      <sheetName val="설계조건"/>
      <sheetName val="일위대가목록"/>
      <sheetName val="부표총괄표"/>
      <sheetName val="COVER"/>
      <sheetName val="3.바닥판  "/>
      <sheetName val="제작운반"/>
      <sheetName val="제작운반변경"/>
      <sheetName val="공사예산"/>
      <sheetName val="전력구구조물산근"/>
      <sheetName val="교대시점"/>
      <sheetName val="단면치수"/>
      <sheetName val="직노"/>
      <sheetName val="경비_원본"/>
      <sheetName val="수량산출"/>
      <sheetName val="1.우편집중내역서"/>
      <sheetName val="단가최종"/>
      <sheetName val="대가목록"/>
      <sheetName val="인건비"/>
      <sheetName val="변경품셈"/>
      <sheetName val="소집계(1공구)"/>
      <sheetName val="견적서"/>
      <sheetName val="주현(영광)"/>
      <sheetName val="주현(해보)"/>
      <sheetName val="재_x0002_"/>
      <sheetName val=""/>
      <sheetName val="접속슬라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향표"/>
      <sheetName val="동향"/>
      <sheetName val="PRD"/>
      <sheetName val="PRDC100"/>
      <sheetName val="PRDTTL"/>
      <sheetName val="CAUDIT"/>
      <sheetName val="PDI"/>
      <sheetName val="1.TM"/>
      <sheetName val="2.align"/>
      <sheetName val="3.JUDDER"/>
      <sheetName val="4.M.S"/>
      <sheetName val="5.P.W.R"/>
      <sheetName val="6.F.G"/>
      <sheetName val="7. SCABLE"/>
      <sheetName val="8.DIFF"/>
      <sheetName val="9.A.C"/>
      <sheetName val="10.GEAR"/>
      <sheetName val="11.ISC"/>
      <sheetName val="12.ALT"/>
      <sheetName val="13.O.S"/>
      <sheetName val="14.silencer"/>
      <sheetName val="15.DAMPER"/>
      <sheetName val="16.HUB"/>
      <sheetName val="17.DLOCK"/>
      <sheetName val="18 PSP"/>
      <sheetName val="19.누수"/>
      <sheetName val="20.K.S"/>
      <sheetName val="PDI,CAUDIT"/>
      <sheetName val="내부결재용"/>
      <sheetName val="본부별팀별9911"/>
      <sheetName val="점유면적"/>
      <sheetName val="부품LIST"/>
      <sheetName val="#REF"/>
      <sheetName val="CD-실적"/>
      <sheetName val="차체부품 INS REPORT(갑)"/>
      <sheetName val="본문"/>
      <sheetName val="major"/>
      <sheetName val="DAT(목표)"/>
      <sheetName val="SM-NEW"/>
      <sheetName val="LEASE4"/>
      <sheetName val="2"/>
      <sheetName val="FUEL FILLER"/>
      <sheetName val="12-30"/>
      <sheetName val="PC%계산"/>
      <sheetName val="RD제품개발투자비(매가)"/>
      <sheetName val="PP%계산"/>
      <sheetName val="BM_NEW2"/>
      <sheetName val="미국"/>
      <sheetName val="Sheet1"/>
      <sheetName val="2.대외공문"/>
      <sheetName val="외주현황.wq1"/>
      <sheetName val="수리결과"/>
      <sheetName val="전부인쇄"/>
      <sheetName val="day"/>
      <sheetName val="5.WIRE적용LIST"/>
      <sheetName val="Sheet4"/>
      <sheetName val="CALENDAR"/>
      <sheetName val="p2-1"/>
      <sheetName val="협조전"/>
      <sheetName val="진행 DATA (2)"/>
      <sheetName val="GRACE"/>
      <sheetName val="명단"/>
      <sheetName val="Macro1"/>
      <sheetName val="3.일반사상"/>
      <sheetName val="상용"/>
      <sheetName val="3-2.귀책부서별 DT현황"/>
      <sheetName val=" 납촉자"/>
      <sheetName val="업체명"/>
      <sheetName val="초도발주서"/>
      <sheetName val="대외공문"/>
      <sheetName val="Open"/>
      <sheetName val="PRDW30"/>
      <sheetName val="현금경비중역"/>
      <sheetName val="순위"/>
      <sheetName val="Macro2"/>
      <sheetName val="RC"/>
      <sheetName val="SUB 2월 재검사추이도"/>
      <sheetName val="M1master"/>
      <sheetName val="COST관리"/>
      <sheetName val="HP1AMLIST"/>
      <sheetName val="환율기준"/>
      <sheetName val="통합data"/>
      <sheetName val="영업"/>
      <sheetName val="LX3.0 RR"/>
      <sheetName val="계산정보"/>
      <sheetName val="INPUT"/>
      <sheetName val="단중표"/>
      <sheetName val="확정실적"/>
      <sheetName val="GB-IC Villingen GG"/>
      <sheetName val="그패프"/>
      <sheetName val="RHD"/>
      <sheetName val="5.세운W-A"/>
      <sheetName val="뒤차축소"/>
      <sheetName val="원본"/>
      <sheetName val="계산DATA입력"/>
      <sheetName val="교육계획"/>
      <sheetName val="재료율"/>
      <sheetName val="82150-39000"/>
      <sheetName val="0000"/>
      <sheetName val="RHN"/>
      <sheetName val="검구사양서"/>
      <sheetName val="액슬"/>
      <sheetName val="종합"/>
      <sheetName val="프레임"/>
      <sheetName val="DWPM"/>
      <sheetName val="대일산업"/>
      <sheetName val="품의서"/>
      <sheetName val="일일 업무 현황 (3)"/>
      <sheetName val="일일 업무 현황 (5)"/>
      <sheetName val="1_TM"/>
      <sheetName val="2_align"/>
      <sheetName val="3_JUDDER"/>
      <sheetName val="4_M_S"/>
      <sheetName val="5_P_W_R"/>
      <sheetName val="6_F_G"/>
      <sheetName val="7__SCABLE"/>
      <sheetName val="8_DIFF"/>
      <sheetName val="9_A_C"/>
      <sheetName val="10_GEAR"/>
      <sheetName val="11_ISC"/>
      <sheetName val="12_ALT"/>
      <sheetName val="13_O_S"/>
      <sheetName val="14_silencer"/>
      <sheetName val="15_DAMPER"/>
      <sheetName val="16_HUB"/>
      <sheetName val="17_DLOCK"/>
      <sheetName val="18_PSP"/>
      <sheetName val="19_누수"/>
      <sheetName val="20_K_S"/>
      <sheetName val="차체부품_INS_REPORT(갑)"/>
      <sheetName val="FUEL_FILLER"/>
      <sheetName val="2_대외공문"/>
      <sheetName val="외주현황_wq1"/>
      <sheetName val="3_일반사상"/>
      <sheetName val="5_WIRE적용LIST"/>
      <sheetName val="진행_DATA_(2)"/>
      <sheetName val="3-2_귀책부서별_DT현황"/>
      <sheetName val="제품목록"/>
      <sheetName val="동명재고"/>
      <sheetName val="_납촉자"/>
      <sheetName val="Sheet2"/>
      <sheetName val="c.db"/>
      <sheetName val="설비"/>
      <sheetName val="JT3.0견적-구1"/>
      <sheetName val="참조영역"/>
      <sheetName val="추이도"/>
      <sheetName val="result0927"/>
      <sheetName val="대우자동차용역비"/>
      <sheetName val="97"/>
      <sheetName val="차수"/>
      <sheetName val="작성양식"/>
      <sheetName val="Tbom-tot"/>
      <sheetName val="공정능력외경"/>
      <sheetName val="작업시간"/>
      <sheetName val="시설업체주소록"/>
      <sheetName val="F4-F7"/>
      <sheetName val="업종별"/>
      <sheetName val="EQ"/>
      <sheetName val="신규DEP"/>
      <sheetName val="일자별"/>
      <sheetName val="●일일실적"/>
      <sheetName val="B053 (990701)공정실적PP%계산"/>
      <sheetName val="1.2내수"/>
      <sheetName val="간이연락"/>
      <sheetName val="MH_생산"/>
      <sheetName val="문서처리전"/>
      <sheetName val="PPK"/>
      <sheetName val="_x0000__x0000__x0000__x0000_ilencer"/>
      <sheetName val="가공비"/>
      <sheetName val="금형비"/>
      <sheetName val="기준입력"/>
      <sheetName val="유효"/>
      <sheetName val="자체실적1Q"/>
      <sheetName val="투자-국내2"/>
      <sheetName val="콤보"/>
      <sheetName val="운영실적(세부)"/>
      <sheetName val="품의예산"/>
      <sheetName val="99 조정금액"/>
      <sheetName val="환율"/>
      <sheetName val="주간실적상세"/>
      <sheetName val="생산성상세"/>
      <sheetName val="생산계획 (2)"/>
      <sheetName val="자재단가"/>
      <sheetName val="일반관리비"/>
      <sheetName val="98지급계획"/>
      <sheetName val="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1차)"/>
      <sheetName val="48신설일위대가 (1차)"/>
      <sheetName val="48신설수량 (1차)"/>
      <sheetName val="48신설인공 (1차)"/>
      <sheetName val="48신설일위대가"/>
      <sheetName val="48신설수량"/>
      <sheetName val="48신설인공"/>
      <sheetName val="공종별예산조서(1차)단가"/>
      <sheetName val="공종별예산조서(1차)설계"/>
      <sheetName val="도급예산내역서 (1차)"/>
      <sheetName val="도급예산내역서"/>
      <sheetName val="원가계산서"/>
      <sheetName val="48신설일공내역"/>
      <sheetName val="48철거공내역"/>
      <sheetName val="작업부산물공내역"/>
      <sheetName val="가설공내역"/>
      <sheetName val="산업폐기물공내역"/>
      <sheetName val="산출경비 공내역"/>
      <sheetName val="변대"/>
      <sheetName val="재료산출"/>
      <sheetName val="노임단가"/>
      <sheetName val="자재단가"/>
      <sheetName val="48철거수량"/>
      <sheetName val="48철거일위대가"/>
      <sheetName val="48철거인공"/>
      <sheetName val="총괄표 "/>
      <sheetName val="작업부산물단가산출"/>
      <sheetName val="가설사무실"/>
      <sheetName val="산업폐기물일위대가"/>
      <sheetName val="산출경비"/>
      <sheetName val="건축폐재류처리비산출"/>
      <sheetName val="작업부산물"/>
      <sheetName val="산업폐기물산출"/>
      <sheetName val="작업부산물수량개소"/>
      <sheetName val="작업부산물수량"/>
      <sheetName val="산업폐기물수량 "/>
      <sheetName val="철거산출근거"/>
      <sheetName val="증감대비"/>
      <sheetName val="22-2M단"/>
      <sheetName val="22-1소단"/>
      <sheetName val="Macro(차단기)"/>
      <sheetName val="설계서"/>
      <sheetName val="2.단가산출서(총괄)"/>
      <sheetName val="CODE"/>
    </sheetNames>
    <definedNames>
      <definedName name="Macro1"/>
      <definedName name="Macro13"/>
      <definedName name="Macro2"/>
      <definedName name="Macro3"/>
      <definedName name="Macro4"/>
      <definedName name="Macro6"/>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재본"/>
      <sheetName val="표지"/>
      <sheetName val="목차"/>
      <sheetName val="1_설계설명"/>
      <sheetName val="2-1_공사시방(일반)"/>
      <sheetName val="2-2_공사시방(특별)"/>
      <sheetName val="2-3_공사시방(안전)"/>
      <sheetName val="3_예정공정"/>
      <sheetName val="4_예산내역"/>
      <sheetName val="5_예산조서"/>
      <sheetName val="6_지급자재"/>
      <sheetName val="7_사급자재"/>
      <sheetName val="8_철거발생품"/>
      <sheetName val="9_직원급"/>
      <sheetName val="10_일위대가"/>
      <sheetName val="11_개소별명세서"/>
      <sheetName val="11-1_개소별명세서(상세)"/>
      <sheetName val="12_공사계약특수조건"/>
      <sheetName val="2"/>
    </sheetNames>
    <definedNames>
      <definedName name="Macro10" refersTo="#REF!" sheetId="16"/>
      <definedName name="Macro12" refersTo="#REF!" sheetId="16"/>
      <definedName name="Macro13" refersTo="#REF!" sheetId="16"/>
      <definedName name="Macro14" refersTo="#REF!" sheetId="16"/>
      <definedName name="Macro2" refersTo="#REF!" sheetId="16"/>
      <definedName name="Macro5" refersTo="#REF!" sheetId="16"/>
      <definedName name="Macro6" refersTo="#REF!" sheetId="16"/>
      <definedName name="Macro7" refersTo="#REF!" sheetId="16"/>
      <definedName name="Macro8" refersTo="#REF!" sheetId="16"/>
      <definedName name="Macro9" refersTo="#REF!" sheetId="16"/>
      <definedName name="가로등" refersTo="#REF!" sheetId="16"/>
      <definedName name="간지" refersTo="#REF!" sheetId="16"/>
      <definedName name="간지1" refersTo="#REF!" sheetId="16"/>
      <definedName name="도급예산" refersTo="#REF!" sheetId="16"/>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수량산출서"/>
      <sheetName val="22-2M단"/>
      <sheetName val="22-1소단"/>
      <sheetName val="고창터널(고창방향)"/>
      <sheetName val="NOMUBI"/>
      <sheetName val="sw1"/>
      <sheetName val="Macro(차단기)"/>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집계표"/>
      <sheetName val="내역서_소사"/>
      <sheetName val="일위대가목록"/>
      <sheetName val="일위대가"/>
      <sheetName val="단가대비표"/>
      <sheetName val="내역서_복사"/>
      <sheetName val="내역서_대야"/>
      <sheetName val="내역서_신천"/>
      <sheetName val="내역서_신현"/>
      <sheetName val="내역서_시흥시청"/>
      <sheetName val="내역서_연성"/>
      <sheetName val="내역서_선부"/>
      <sheetName val="내역서_석수골"/>
      <sheetName val="내역서_화랑"/>
      <sheetName val="내역서_원곡"/>
      <sheetName val="내역서_원시"/>
      <sheetName val="내역서_하중"/>
      <sheetName val="단가비교표"/>
      <sheetName val="일위대가(협우지여,배산)-배산작업중의 워크시트"/>
      <sheetName val="MOTOR"/>
      <sheetName val="cost"/>
      <sheetName val="Macro(차단기)"/>
      <sheetName val="#REF"/>
      <sheetName val="POOM_MOTO"/>
      <sheetName val="POOM_MOTO2"/>
      <sheetName val="NOMUBI"/>
      <sheetName val="sw1"/>
      <sheetName val="22-2M단"/>
      <sheetName val="22-1소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 val="설계조건"/>
      <sheetName val="#REF"/>
      <sheetName val="SD"/>
      <sheetName val="가설건물"/>
      <sheetName val="단면가정"/>
      <sheetName val="데이타"/>
      <sheetName val="부대내역"/>
      <sheetName val="ITEM"/>
      <sheetName val="DATA"/>
      <sheetName val="Sheet1"/>
      <sheetName val="터널조도"/>
      <sheetName val="식재인부"/>
      <sheetName val="제잡비집계"/>
      <sheetName val="1,2공구원가계산서"/>
      <sheetName val="2공구산출내역"/>
      <sheetName val="1공구산출내역서"/>
      <sheetName val="조명율표"/>
      <sheetName val="부하(성남)"/>
      <sheetName val="수량"/>
      <sheetName val="설계예산서"/>
      <sheetName val="총계"/>
      <sheetName val="예산내역서"/>
      <sheetName val="조도계산서 (도서)"/>
      <sheetName val="인건비"/>
      <sheetName val="내역서"/>
      <sheetName val="부하_성남_"/>
      <sheetName val="FORM-0"/>
      <sheetName val="중기일위대가"/>
      <sheetName val="노임단가"/>
      <sheetName val="공사비예산서(토목분)"/>
      <sheetName val="가도공"/>
      <sheetName val="집수정(600-700)"/>
      <sheetName val="수질정화시설"/>
      <sheetName val="부재력정리"/>
      <sheetName val="중기사용료"/>
      <sheetName val="전차선로 물량표"/>
      <sheetName val="정부노임단가"/>
      <sheetName val="LOPCALC"/>
      <sheetName val="목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Sheet2"/>
      <sheetName val="Sheet3"/>
      <sheetName val="제4절-1"/>
      <sheetName val="내역서"/>
      <sheetName val="증감대비"/>
      <sheetName val="NOMUBI"/>
      <sheetName val="sw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TOTAL"/>
      <sheetName val="과천MAIN"/>
      <sheetName val="부하계산서"/>
      <sheetName val="CT "/>
      <sheetName val="발신정보"/>
      <sheetName val="노임"/>
      <sheetName val="ABUT수량-A1"/>
      <sheetName val="기본일위"/>
      <sheetName val="단가비교표"/>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2F 회의실견적(5_14 일대)"/>
      <sheetName val="NOMUBI"/>
      <sheetName val="sw1"/>
      <sheetName val="J直材4"/>
      <sheetName val="실행철강하도"/>
      <sheetName val="I一般比"/>
      <sheetName val="동원(3)"/>
      <sheetName val="예정(3)"/>
      <sheetName val="인건-측정"/>
      <sheetName val="조도계산서 (도서)"/>
      <sheetName val="동력부하(도산)"/>
      <sheetName val="명세서"/>
      <sheetName val="유기공정"/>
      <sheetName val="TABLE"/>
      <sheetName val="96물가 CODE"/>
      <sheetName val="종배수관"/>
      <sheetName val="CP-E2 (품셈표)"/>
      <sheetName val="노임단가"/>
      <sheetName val="감가상각"/>
      <sheetName val="연부97-1"/>
      <sheetName val="갑지1"/>
      <sheetName val="Sheet1"/>
      <sheetName val="U-TYPE(1)"/>
      <sheetName val="터널조도"/>
      <sheetName val="설비"/>
      <sheetName val="조도계산(1)"/>
      <sheetName val="전차선로 물량표"/>
      <sheetName val="일위대가목록"/>
      <sheetName val="와동25-3(변경)"/>
      <sheetName val="품목납기"/>
      <sheetName val="N賃率-職"/>
      <sheetName val="인건비"/>
      <sheetName val="001"/>
      <sheetName val="60명당사(총괄)"/>
      <sheetName val="반중력식옹벽3.5"/>
      <sheetName val="김재복부장님"/>
      <sheetName val="70%"/>
      <sheetName val="Sheet3"/>
      <sheetName val="기초대가"/>
      <sheetName val="직노"/>
      <sheetName val="20관리비율"/>
      <sheetName val="97"/>
      <sheetName val="WORK"/>
      <sheetName val="Macro1"/>
      <sheetName val="Macro2"/>
      <sheetName val="중기사용료"/>
      <sheetName val="TEL"/>
      <sheetName val="부대대비"/>
      <sheetName val="냉연집계"/>
      <sheetName val="신우"/>
      <sheetName val="대비"/>
      <sheetName val="내역서(총)"/>
      <sheetName val="교각계산"/>
      <sheetName val="plan&amp;section of foundation"/>
      <sheetName val="노원열병합  건축공사기성내역서"/>
      <sheetName val="민속촌메뉴"/>
      <sheetName val="수량산출서"/>
      <sheetName val="일위대가"/>
      <sheetName val="업무"/>
      <sheetName val="code"/>
      <sheetName val="공사현황"/>
      <sheetName val="설계조건"/>
      <sheetName val="직재"/>
      <sheetName val="경산"/>
      <sheetName val="Sheet2"/>
      <sheetName val="C-노임단가"/>
      <sheetName val="1.설계조건"/>
      <sheetName val="전기단가조사서"/>
      <sheetName val="자재단가"/>
      <sheetName val="K1자재(3차등)"/>
      <sheetName val="실행비교"/>
      <sheetName val="PANEL_중량산출"/>
      <sheetName val="CT_"/>
      <sheetName val="2F_회의실견적(5_14_일대)"/>
      <sheetName val="조도계산서_(도서)"/>
      <sheetName val="96물가_CODE"/>
      <sheetName val="CP-E2_(품셈표)"/>
      <sheetName val="덕전리"/>
      <sheetName val="선급금신청서"/>
      <sheetName val="ilch"/>
      <sheetName val="여과지동"/>
      <sheetName val="기초자료"/>
      <sheetName val="연수동"/>
      <sheetName val="일위"/>
      <sheetName val="CONCRETE"/>
      <sheetName val="부하LOAD"/>
      <sheetName val="DATA"/>
      <sheetName val="데이타"/>
      <sheetName val="11월 가격"/>
      <sheetName val="일위대가(1)"/>
      <sheetName val="6PILE  (돌출)"/>
      <sheetName val="1000 DB구축 부표"/>
      <sheetName val="청천내"/>
      <sheetName val="원형1호맨홀토공수량"/>
      <sheetName val="정부노임단가"/>
      <sheetName val="DATE"/>
      <sheetName val="sheets"/>
      <sheetName val="예산M12A"/>
      <sheetName val="일위대가목차"/>
      <sheetName val="경비_원본"/>
      <sheetName val="설직재-1"/>
      <sheetName val="FANDBS"/>
      <sheetName val="GRDATA"/>
      <sheetName val="SHAFTDBSE"/>
      <sheetName val="공사원가계산서"/>
      <sheetName val="소상 &quot;1&quot;"/>
      <sheetName val="견적서"/>
      <sheetName val="내역"/>
      <sheetName val="차액보증"/>
      <sheetName val="10월가격"/>
      <sheetName val="주소록"/>
      <sheetName val="노원열병합__건축공사기성내역서"/>
      <sheetName val="plan&amp;section_of_foundation"/>
      <sheetName val="단가조사"/>
      <sheetName val="건축내역"/>
      <sheetName val="기계경비산출기준"/>
      <sheetName val="부속동"/>
      <sheetName val="공사개요(좌)"/>
      <sheetName val="입찰안"/>
      <sheetName val="실행내역서 "/>
      <sheetName val="danga"/>
      <sheetName val="Sheet14"/>
      <sheetName val="Sheet13"/>
      <sheetName val="유림골조"/>
      <sheetName val="소비자가"/>
      <sheetName val="6호기"/>
      <sheetName val="재집"/>
      <sheetName val="자재단가비교표"/>
      <sheetName val="을"/>
      <sheetName val="제36-40호표"/>
      <sheetName val="#REF"/>
      <sheetName val="총괄집계표"/>
      <sheetName val="노무비"/>
      <sheetName val="공조기휀"/>
      <sheetName val="재료"/>
      <sheetName val="설치자재"/>
      <sheetName val="기본사항"/>
      <sheetName val="환산"/>
      <sheetName val="노임이"/>
      <sheetName val="단가산출2"/>
      <sheetName val="조명시설"/>
      <sheetName val="예산변경사항"/>
      <sheetName val="개요"/>
      <sheetName val="세부내역"/>
      <sheetName val="정공공사"/>
      <sheetName val="Sheet5"/>
      <sheetName val="갑지"/>
      <sheetName val="DB단가"/>
      <sheetName val="도"/>
      <sheetName val="공사내역"/>
      <sheetName val="전기일위대가"/>
      <sheetName val="BID"/>
      <sheetName val="갑지(추정)"/>
      <sheetName val="LEGEND"/>
      <sheetName val="조경"/>
      <sheetName val="최종갑지"/>
      <sheetName val="sum1 (2)"/>
      <sheetName val="견적정보"/>
      <sheetName val="1단계"/>
      <sheetName val="FB25JN"/>
      <sheetName val="년도별실"/>
      <sheetName val="을지"/>
      <sheetName val="DB"/>
      <sheetName val="본장"/>
      <sheetName val="도체종-상수표"/>
      <sheetName val="계산서(곡선부)"/>
      <sheetName val="-치수표(곡선부)"/>
      <sheetName val="원가계산서"/>
      <sheetName val="합천내역"/>
      <sheetName val="LOPCALC"/>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OPT7"/>
      <sheetName val="일위단가"/>
      <sheetName val="Sheet9"/>
      <sheetName val="화재 탐지 설비"/>
      <sheetName val="工완성공사율"/>
      <sheetName val="Y-WORK"/>
      <sheetName val="UserData"/>
      <sheetName val="환율"/>
      <sheetName val="EACT10"/>
      <sheetName val="음료실행"/>
      <sheetName val="APT내역"/>
      <sheetName val="부대시설"/>
      <sheetName val="기둥(원형)"/>
      <sheetName val="1안"/>
      <sheetName val="신규 수주분(사용자 정의)"/>
      <sheetName val="제-노임"/>
      <sheetName val="제직재"/>
      <sheetName val="철거산출근거"/>
      <sheetName val="원본(갑지)"/>
      <sheetName val="판매96"/>
      <sheetName val="단가산출(변경없음)"/>
      <sheetName val="직공비"/>
      <sheetName val="매입세율"/>
      <sheetName val="공사개요"/>
      <sheetName val="Sheet7"/>
      <sheetName val="어음광고주"/>
      <sheetName val="통신원가"/>
      <sheetName val="금액집계"/>
      <sheetName val="기성금내역서"/>
      <sheetName val="터파기및재료"/>
      <sheetName val="GAEYO"/>
      <sheetName val="타견적1"/>
      <sheetName val="타견적2"/>
      <sheetName val="타견적3"/>
      <sheetName val="원가"/>
      <sheetName val="운반"/>
      <sheetName val="UR2-Calculation"/>
      <sheetName val="Oper Amount"/>
      <sheetName val="실적단가"/>
      <sheetName val="일위대가_복합"/>
      <sheetName val="일위대가_서비스"/>
      <sheetName val="11.단가비교표_"/>
      <sheetName val="16.기계경비산출내역_"/>
      <sheetName val="밸브설치"/>
      <sheetName val="장비집계"/>
      <sheetName val="내역서1999.8최종"/>
      <sheetName val="단가표"/>
      <sheetName val="사통"/>
      <sheetName val="단"/>
      <sheetName val="FPA"/>
      <sheetName val="순수개발"/>
      <sheetName val="Data Vol"/>
      <sheetName val="차수"/>
      <sheetName val="공통가설"/>
      <sheetName val="전체"/>
      <sheetName val="Galaxy 소비자가격표"/>
      <sheetName val="8.PILE  (돌출)"/>
      <sheetName val="백암비스타내역"/>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임차품의(농조)"/>
      <sheetName val="copy"/>
      <sheetName val="조도계산서 _도서_"/>
      <sheetName val="심사물량"/>
      <sheetName val="심사계산"/>
      <sheetName val="원가 (2)"/>
      <sheetName val="단가산출"/>
      <sheetName val="실정공사비단가표"/>
      <sheetName val="입출재고현황 (2)"/>
      <sheetName val="견적대비 견적서"/>
      <sheetName val="CTEMCOST"/>
      <sheetName val="실행내역"/>
      <sheetName val="기계내역"/>
      <sheetName val="가로등기초"/>
      <sheetName val="BASIC (2)"/>
      <sheetName val="PROCESS"/>
      <sheetName val="일위대가(계측기설치)"/>
      <sheetName val="기계경비(시간당)"/>
      <sheetName val="램머"/>
      <sheetName val="내역서 (2)"/>
      <sheetName val="총괄내역서"/>
      <sheetName val="교대(A1-A2)"/>
      <sheetName val="공사비집계"/>
      <sheetName val="건축"/>
      <sheetName val="제잡비"/>
      <sheetName val="B(함)일반수량"/>
      <sheetName val="플랜트 설치"/>
      <sheetName val="산출근거"/>
      <sheetName val="산출내역서집계표"/>
      <sheetName val="환경평가"/>
      <sheetName val="인구"/>
      <sheetName val="배수관공"/>
      <sheetName val="Sheet1 (2)"/>
      <sheetName val="1공구(을)"/>
      <sheetName val="공통(20-91)"/>
      <sheetName val="부하(성남)"/>
      <sheetName val="시행후면적"/>
      <sheetName val="수지예산"/>
      <sheetName val="단가대비"/>
      <sheetName val="소요자재"/>
      <sheetName val="대치판정"/>
      <sheetName val="기성"/>
      <sheetName val="rate"/>
      <sheetName val="7.1 자재단가표(케이블)"/>
      <sheetName val="화재_탐지_설비"/>
      <sheetName val="소상_&quot;1&quot;"/>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전기"/>
      <sheetName val="날개벽수량표"/>
      <sheetName val="첨부파일"/>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98수문일위"/>
      <sheetName val="진주방향"/>
      <sheetName val="유통망계획"/>
      <sheetName val="기준자료"/>
      <sheetName val="제품"/>
      <sheetName val="견적계산"/>
      <sheetName val="담장산출"/>
      <sheetName val="표지판단위"/>
      <sheetName val="설계"/>
      <sheetName val=" HIT-&gt;HMC 견적(3900)"/>
      <sheetName val="일위대가(4층원격)"/>
      <sheetName val="LOAD-46"/>
      <sheetName val="토공계산서(부체도로)"/>
      <sheetName val="dt0301"/>
      <sheetName val="dtt0301"/>
      <sheetName val="목록"/>
      <sheetName val="단면가정"/>
      <sheetName val="내부부하"/>
      <sheetName val="VE절감"/>
      <sheetName val="물량표S"/>
      <sheetName val="금액내역서"/>
      <sheetName val="물가시세"/>
      <sheetName val="ITEM"/>
      <sheetName val="type-F"/>
      <sheetName val="실행"/>
      <sheetName val="TRE TABLE"/>
      <sheetName val="DRUM"/>
      <sheetName val="건축내역서"/>
      <sheetName val="BOX"/>
      <sheetName val="말뚝지지력산정"/>
      <sheetName val="예산대비"/>
      <sheetName val="공문"/>
      <sheetName val="NEYOK"/>
      <sheetName val="외주가공"/>
      <sheetName val="7단가"/>
      <sheetName val="협조전"/>
      <sheetName val="CB"/>
      <sheetName val="본체"/>
      <sheetName val="단위수량"/>
      <sheetName val="호표"/>
      <sheetName val="횡 연장"/>
      <sheetName val="sub"/>
      <sheetName val="(A)내역서"/>
      <sheetName val="값"/>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ROOF(ALKALI)"/>
      <sheetName val="dtxl"/>
      <sheetName val="품산출서"/>
      <sheetName val="1-1"/>
      <sheetName val="차도조도계산"/>
      <sheetName val="자료"/>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단가목록"/>
      <sheetName val="대창(장성)"/>
      <sheetName val="자재운반단가일람표"/>
      <sheetName val="설계내역(2001)"/>
      <sheetName val="토목"/>
      <sheetName val="건축원가계산서"/>
      <sheetName val="시화점실행"/>
      <sheetName val="99총공사내역서"/>
      <sheetName val="변압기 및 발전기 용량"/>
      <sheetName val="DLA"/>
      <sheetName val=" 견적서"/>
      <sheetName val="XL4Poppy"/>
      <sheetName val="List"/>
      <sheetName val="CHITIET VL-NC"/>
      <sheetName val="DON GIA"/>
      <sheetName val="MOTOR"/>
      <sheetName val="참고"/>
      <sheetName val="부대내역"/>
      <sheetName val="7.경제성결과"/>
      <sheetName val="FRP내역서"/>
      <sheetName val="관급"/>
      <sheetName val="투찰(하수)"/>
      <sheetName val="수안보-MBR1"/>
      <sheetName val="L형 옹벽"/>
      <sheetName val="Site Expenses"/>
      <sheetName val="단가"/>
      <sheetName val="__MAIN"/>
      <sheetName val="회로내역(승인)"/>
      <sheetName val="안정검토(온1)"/>
      <sheetName val="노무비 근거"/>
      <sheetName val="입상내역"/>
      <sheetName val="품목"/>
      <sheetName val="AV시스템"/>
      <sheetName val="C1"/>
      <sheetName val="기성내역서표지"/>
      <sheetName val="공사비명세서"/>
      <sheetName val="지수"/>
      <sheetName val="일위대가표"/>
      <sheetName val="약품공급2"/>
      <sheetName val="변경갑지"/>
      <sheetName val="증감(갑지)"/>
      <sheetName val="손익차9월2"/>
      <sheetName val="실행내역서_"/>
      <sheetName val="3련 BOX"/>
      <sheetName val="8-3기계경비"/>
      <sheetName val="물량산출근거"/>
      <sheetName val="COVER"/>
      <sheetName val="Ekog10"/>
      <sheetName val="코드표"/>
      <sheetName val="1을"/>
      <sheetName val="해상PCB"/>
      <sheetName val="7내역"/>
      <sheetName val="BUS제원1"/>
      <sheetName val="단가조사서"/>
      <sheetName val="목차"/>
      <sheetName val="자판실행"/>
      <sheetName val="간선계산"/>
      <sheetName val="소업1교"/>
      <sheetName val="간지"/>
      <sheetName val="배수내역 (2)"/>
      <sheetName val="DHEQSUPT"/>
      <sheetName val="DATA1"/>
      <sheetName val="도근좌표"/>
      <sheetName val="교통대책내역"/>
      <sheetName val="청주(철골발주의뢰서)"/>
      <sheetName val="정렬"/>
      <sheetName val="분전함신설"/>
      <sheetName val="접지1종"/>
      <sheetName val="전선 및 전선관"/>
      <sheetName val="자재테이블"/>
      <sheetName val="산출금액내역"/>
      <sheetName val="A-4"/>
      <sheetName val="원가입력"/>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일보"/>
      <sheetName val="기력고압전동기"/>
      <sheetName val="OH공량old"/>
      <sheetName val="현장지지물물량"/>
      <sheetName val="PIPE"/>
      <sheetName val="FLANGE"/>
      <sheetName val="VALVE"/>
      <sheetName val="기초단가"/>
      <sheetName val="수량집계"/>
      <sheetName val="수량산출서 (2)"/>
      <sheetName val="맨홀토공"/>
      <sheetName val="목표세부명세"/>
      <sheetName val="집계"/>
      <sheetName val="전체현황"/>
      <sheetName val="FAB별"/>
      <sheetName val="자재조사표(참고용)"/>
      <sheetName val="품셈집계표"/>
      <sheetName val="일반부표집계표"/>
      <sheetName val="설계예산서(2016년 보안등 신설공사 단가계약-).xls"/>
      <sheetName val="I.설계조건"/>
      <sheetName val="재1"/>
      <sheetName val="수량산출서 갑지"/>
      <sheetName val="주요측점"/>
      <sheetName val="안정검토"/>
      <sheetName val="15100"/>
      <sheetName val="시행예산"/>
      <sheetName val="두앙"/>
      <sheetName val="재료비"/>
      <sheetName val="보온자재단가표"/>
      <sheetName val="9호관로"/>
      <sheetName val="상승노임"/>
      <sheetName val="실행간접비용"/>
      <sheetName val="공종별내역서"/>
      <sheetName val="CAL"/>
      <sheetName val="공주-교대(A1)"/>
      <sheetName val="COVER-P"/>
      <sheetName val="3BL공동구 수량"/>
      <sheetName val="기계경비"/>
      <sheetName val="작업일ၒ"/>
      <sheetName val="오존실배관내역"/>
      <sheetName val="11"/>
      <sheetName val="TYPE-A"/>
      <sheetName val="단가대비표 표지"/>
      <sheetName val="2000시행"/>
      <sheetName val="배수통관(좌)"/>
      <sheetName val="토사(PE)"/>
      <sheetName val="__"/>
      <sheetName val="DIAPHRAGM"/>
      <sheetName val="단위중량"/>
      <sheetName val="연령현황"/>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예시 (수정 및 삭제금지)"/>
      <sheetName val="VENDOR LIST"/>
      <sheetName val="맨홀토공산출"/>
      <sheetName val="변화치수"/>
      <sheetName val="H-pile(298x299)"/>
      <sheetName val="H-pile(250x250)"/>
      <sheetName val="일위_파일"/>
      <sheetName val="연결임시"/>
      <sheetName val="단면검토"/>
      <sheetName val="_산근2_"/>
      <sheetName val="_산근4_"/>
      <sheetName val="_산근5_"/>
      <sheetName val="BQ_Utl_Off"/>
      <sheetName val="BREAKDOWN(철거설치)"/>
      <sheetName val="sun"/>
      <sheetName val="최종견"/>
      <sheetName val="경사수로"/>
      <sheetName val="D16"/>
      <sheetName val="D25"/>
      <sheetName val="D22"/>
      <sheetName val="예산M11A"/>
      <sheetName val="자료입력"/>
      <sheetName val="샘플표지"/>
      <sheetName val="물가연동제"/>
      <sheetName val="1. 설계조건 2.단면가정 3. 하중계산"/>
      <sheetName val="DATA 입력란"/>
      <sheetName val="원계약서"/>
      <sheetName val="SW개발대상목록(기능점수)"/>
      <sheetName val="총괄내역"/>
      <sheetName val="견적(갑지)"/>
      <sheetName val="계약내력"/>
      <sheetName val="우수"/>
      <sheetName val="EPro"/>
      <sheetName val="특별교실"/>
      <sheetName val="Controls"/>
      <sheetName val="안정계산"/>
      <sheetName val="총요약서"/>
      <sheetName val="암거공"/>
      <sheetName val="Macro(전선)"/>
      <sheetName val="CATV"/>
      <sheetName val="Baby일위대가"/>
      <sheetName val="기초자료입력"/>
      <sheetName val="가격표"/>
      <sheetName val="매크로"/>
      <sheetName val="소운반"/>
      <sheetName val="금융비용"/>
      <sheetName val="주안3차A-A"/>
      <sheetName val="자재"/>
      <sheetName val="콘_재료분리(1)"/>
      <sheetName val=" 냉각수펌프"/>
      <sheetName val="원형맨홀수량"/>
      <sheetName val="기기리스트"/>
      <sheetName val="01"/>
      <sheetName val="연돌일위집계"/>
      <sheetName val="Customer Databas"/>
      <sheetName val="예산내역서"/>
      <sheetName val="유림총괄"/>
      <sheetName val="단면치수"/>
      <sheetName val="교차구"/>
      <sheetName val="위치조서"/>
      <sheetName val="입찰견적보고서"/>
      <sheetName val="일반공사"/>
      <sheetName val="데리네이타현황"/>
      <sheetName val="사  업  비  수  지  예  산  서"/>
      <sheetName val="암거(내역)"/>
      <sheetName val="참조"/>
      <sheetName val="분류작업"/>
      <sheetName val="기본자료"/>
      <sheetName val="2002상반기노임기준"/>
      <sheetName val="일위대가1"/>
      <sheetName val="원형측구(B-type)"/>
      <sheetName val="총괄표"/>
      <sheetName val="본실행경비"/>
      <sheetName val="대전-교대(A1-A2)"/>
      <sheetName val="8-1"/>
      <sheetName val="물가"/>
      <sheetName val="BOQ(전체)"/>
      <sheetName val="단위수량산출"/>
      <sheetName val="안정성검토"/>
      <sheetName val="하중계산"/>
      <sheetName val="설계기준"/>
      <sheetName val="기초안정검토"/>
      <sheetName val="우배수"/>
      <sheetName val="설명"/>
      <sheetName val="wing"/>
      <sheetName val="98비정기소모"/>
      <sheetName val="TYPE1"/>
      <sheetName val="입력자료모음"/>
      <sheetName val="원가계산서(공사)"/>
      <sheetName val="대상공사(조달청)"/>
      <sheetName val="자료(통합)"/>
      <sheetName val="JUCKEYK"/>
      <sheetName val="수목표준대가"/>
      <sheetName val="식재가격"/>
      <sheetName val="식재총괄"/>
      <sheetName val="일위목록"/>
      <sheetName val="2000년1차"/>
      <sheetName val="횡배수관집현황(2공구)"/>
      <sheetName val="웅진교-S2"/>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몰탈재료산출"/>
      <sheetName val="G.R300경비"/>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사전공사"/>
      <sheetName val="시중노임(공사)"/>
      <sheetName val="식재"/>
      <sheetName val="시설물"/>
      <sheetName val="식재출력용"/>
      <sheetName val="유지관리"/>
      <sheetName val="지주목시비량산출서"/>
      <sheetName val="1,2공구원가계산서"/>
      <sheetName val="2공구산출내역"/>
      <sheetName val="1공구산출내역서"/>
      <sheetName val="1-3.조건,바닥판 "/>
      <sheetName val="설계명세서"/>
      <sheetName val="옹벽1"/>
      <sheetName val="AHU집계"/>
      <sheetName val="BSD (2)"/>
      <sheetName val="Proposal"/>
      <sheetName val="CALCULATION"/>
      <sheetName val="원가계산하도"/>
      <sheetName val="기초공"/>
      <sheetName val="물량표"/>
      <sheetName val="평가데이터"/>
      <sheetName val="직접인건비"/>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3.공통공사대비"/>
      <sheetName val="월말"/>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TABLE DB"/>
      <sheetName val="쌍용 data base"/>
      <sheetName val="guard(mac)"/>
      <sheetName val="추가예산"/>
      <sheetName val="Sheet4"/>
      <sheetName val="산수배수"/>
      <sheetName val="출입자명단"/>
      <sheetName val="뚝토공"/>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기본DATA"/>
      <sheetName val="통합"/>
      <sheetName val="9.1지하2층하부보"/>
      <sheetName val="anchor"/>
      <sheetName val="구천"/>
      <sheetName val="AS포장복구 "/>
      <sheetName val="일위내역"/>
      <sheetName val="골재집계"/>
      <sheetName val="공종별 집계"/>
      <sheetName val="호안공"/>
      <sheetName val="H-PILE수량집계"/>
      <sheetName val="요율"/>
      <sheetName val="하도관리"/>
      <sheetName val="확약서"/>
      <sheetName val="석축설면"/>
      <sheetName val="초기화면"/>
      <sheetName val="중기단가목록"/>
      <sheetName val="설계내역서"/>
      <sheetName val="배수공 시멘트 및 골재량 산출"/>
      <sheetName val="마산방향"/>
      <sheetName val="사리부설"/>
      <sheetName val="횡배수관재료-"/>
      <sheetName val="계산서(직선부)"/>
      <sheetName val="포장재료집계표"/>
      <sheetName val="콘크리트측구연장"/>
      <sheetName val="-몰탈콘크리트"/>
      <sheetName val="-배수구조물공토공"/>
      <sheetName val="일위집계(기존)"/>
      <sheetName val="제경비"/>
      <sheetName val="내역서(삼호)"/>
      <sheetName val="규격"/>
      <sheetName val="입고장부 (4)"/>
      <sheetName val="견적보고(총액)"/>
      <sheetName val="공사손익실적"/>
      <sheetName val="[TOTAL.xls]______D_2001_______3"/>
      <sheetName val="[TOTAL.xls]______D_2001_______2"/>
      <sheetName val="[TOTAL.xls]______D_2001_______4"/>
      <sheetName val="토적표"/>
      <sheetName val="Front"/>
      <sheetName val="사용성검토"/>
      <sheetName val="95년12월말"/>
      <sheetName val="basic_info"/>
      <sheetName val="식재품셈"/>
      <sheetName val="각종양식"/>
      <sheetName val="일위목차"/>
      <sheetName val="24.보증금(전신전화가입권)"/>
      <sheetName val="계정code"/>
      <sheetName val="시산표"/>
      <sheetName val="비교1"/>
      <sheetName val="기성내역서"/>
      <sheetName val="깨기수량"/>
      <sheetName val="보험료산출"/>
      <sheetName val="PIPE내역(FCN)"/>
      <sheetName val="설비내역서"/>
      <sheetName val="전기내역서"/>
      <sheetName val="서울대규장각_가시설흙막이_"/>
      <sheetName val="40총괄"/>
      <sheetName val="40집계"/>
      <sheetName val="첨부1-1"/>
      <sheetName val="데이터"/>
      <sheetName val=" 내역"/>
      <sheetName val="제품별"/>
      <sheetName val="잔공사현황"/>
      <sheetName val="지급자재조서"/>
      <sheetName val="경비2내역"/>
      <sheetName val="단락전류-A"/>
      <sheetName val="6공구(당초)"/>
      <sheetName val="[TOTAL.xls]______D_2001_______5"/>
      <sheetName val="[TOTAL.xls]______D_2001_______6"/>
      <sheetName val="[TOTAL.xls]______D_2001_______7"/>
      <sheetName val="군자4교하부-Ö_x0000_"/>
      <sheetName val="회사기초자료"/>
      <sheetName val="23"/>
      <sheetName val="사업수지"/>
      <sheetName val="물가자료"/>
      <sheetName val="부대집계1"/>
      <sheetName val="가도단위"/>
      <sheetName val="이름정의"/>
      <sheetName val="C.배수관공"/>
      <sheetName val="비용"/>
      <sheetName val="4.2.1 마루높이 검토"/>
      <sheetName val="증감내역서"/>
      <sheetName val="교량data"/>
      <sheetName val="타견적(을)"/>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TARGET"/>
      <sheetName val="SANTOGO"/>
      <sheetName val="SANBAISU"/>
      <sheetName val="3.현장배치"/>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STEEL BOX 단면설계(SEC.8)"/>
      <sheetName val="1.2.1 마루높이결정"/>
      <sheetName val="총蚨ϖ"/>
      <sheetName val="총蓨ώ"/>
      <sheetName val="총벝l"/>
      <sheetName val="총벝ê"/>
      <sheetName val="우棌"/>
      <sheetName val="F4-F7"/>
      <sheetName val="현장식당(1)"/>
      <sheetName val="가시설단위수량"/>
      <sheetName val="eq_data"/>
      <sheetName val="현장관리비"/>
      <sheetName val="총_x0000_ϭ"/>
      <sheetName val="우륀"/>
      <sheetName val="식재ط"/>
      <sheetName val="총_x0002__x0000_"/>
      <sheetName val="부적합유형"/>
      <sheetName val="부적합 유형"/>
      <sheetName val="11.자재단가"/>
      <sheetName val="NEGO"/>
      <sheetName val="본사공가현황"/>
      <sheetName val="직접경비"/>
      <sheetName val="역T형교대(말뚝기초)"/>
      <sheetName val="실행예산서"/>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빗물받이(910-510-410)"/>
      <sheetName val="우수공"/>
      <sheetName val="기계경비일람"/>
      <sheetName val="관로공표지"/>
      <sheetName val="FOOTING단면력"/>
      <sheetName val="종합단가표"/>
      <sheetName val="범례표"/>
      <sheetName val="투찰"/>
      <sheetName val="전기자료"/>
      <sheetName val="내역_ver1.0"/>
      <sheetName val="일위총괄표"/>
      <sheetName val="05년"/>
      <sheetName val="Calcs"/>
      <sheetName val="시설물일위"/>
      <sheetName val="woo(mac)"/>
      <sheetName val="근생APT-신마감"/>
      <sheetName val="복지관_FIART"/>
      <sheetName val="근생APT-FIART"/>
      <sheetName val="근생-FIART"/>
      <sheetName val="설계내역"/>
      <sheetName val="소요자재명세서2"/>
      <sheetName val="감액총괄표"/>
      <sheetName val="산근"/>
      <sheetName val="총_x0005__x0000_"/>
      <sheetName val="총肸"/>
      <sheetName val="유지관_x0000_"/>
      <sheetName val="총Ῐᅯ"/>
      <sheetName val="총缀⇐"/>
      <sheetName val="총葨ù"/>
      <sheetName val="총䮘໪"/>
      <sheetName val="총ꘓÀ"/>
      <sheetName val="총鎠ັ"/>
      <sheetName val="총㳨⎱"/>
      <sheetName val="총౐ʥ"/>
      <sheetName val="총ꊐ˕"/>
      <sheetName val="총ꊐʮ"/>
      <sheetName val="가설"/>
      <sheetName val="경상"/>
      <sheetName val="94"/>
      <sheetName val="CVT산정"/>
      <sheetName val="남춘천IC접속_x0000__x0000__x0005__x0000_"/>
      <sheetName val="공통부대비"/>
      <sheetName val="회로내역(승인䠎"/>
      <sheetName val="회로내역(승인Ԉ"/>
      <sheetName val="구조물터파기수량집계"/>
      <sheetName val="1.개요"/>
      <sheetName val="수목단가"/>
      <sheetName val="시설수량표"/>
      <sheetName val="식재수량표"/>
      <sheetName val="설계서을"/>
      <sheetName val="가압장구체수량산출서"/>
      <sheetName val="DOGI"/>
      <sheetName val="원가서"/>
      <sheetName val="물가시세표"/>
      <sheetName val="내역(영일)"/>
      <sheetName val="일반수량총괄집계"/>
      <sheetName val="원본"/>
      <sheetName val="총_x0010__x0000_"/>
      <sheetName val="3.CCTV설비공사"/>
      <sheetName val="총"/>
      <sheetName val="분양가표"/>
      <sheetName val="토공"/>
      <sheetName val="b"/>
      <sheetName val="Bill 2.2 Villa 2 beds"/>
      <sheetName val="一発シート"/>
      <sheetName val="기초분물량표"/>
      <sheetName val="설치물량표"/>
      <sheetName val="철거분물량표"/>
      <sheetName val="원설계"/>
      <sheetName val="수량"/>
      <sheetName val="부표단가,총괄표"/>
      <sheetName val="진고설계"/>
      <sheetName val="벽산건설"/>
      <sheetName val="FORM-0"/>
      <sheetName val="노무비(전지2기)"/>
      <sheetName val="노임단가표"/>
      <sheetName val="소일위대가코드표"/>
      <sheetName val="날개벽(시점좌측)"/>
      <sheetName val="TOTAL.xls"/>
      <sheetName val="진행 DATA (2)"/>
      <sheetName val="품의양"/>
      <sheetName val="Assets"/>
      <sheetName val="CC Down load 0716"/>
      <sheetName val="END직무"/>
      <sheetName val="linehaul cost model (2)"/>
      <sheetName val="__Data__"/>
      <sheetName val="Common Wheat"/>
      <sheetName val="トピックス"/>
      <sheetName val="2 카드채권(대출포함)"/>
      <sheetName val="건축공사 집계표"/>
      <sheetName val="골조"/>
      <sheetName val="품셈TABLE"/>
      <sheetName val="시점교대"/>
      <sheetName val="총괄BOQ"/>
      <sheetName val="골조시행"/>
      <sheetName val="BOX1"/>
      <sheetName val="Trans"/>
      <sheetName val="표지 (2)"/>
      <sheetName val="외천교"/>
      <sheetName val="계수시트"/>
      <sheetName val="간접"/>
      <sheetName val="c_balju"/>
      <sheetName val="sheet10"/>
      <sheetName val="단면 (2)"/>
      <sheetName val="조작대(1연)"/>
      <sheetName val="차선도색수량집계"/>
      <sheetName val="EQ-R1"/>
      <sheetName val="VS P-Q"/>
      <sheetName val="7 th"/>
      <sheetName val="C_DATA"/>
      <sheetName val="내역서01"/>
      <sheetName val="전체내역 (2)"/>
      <sheetName val="수량산출서-2"/>
      <sheetName val="단 box"/>
      <sheetName val="은행코드"/>
      <sheetName val="양수장"/>
      <sheetName val="양수장내역"/>
      <sheetName val="주형"/>
      <sheetName val="단가 (2)"/>
      <sheetName val="INFO"/>
      <sheetName val="지장물C"/>
      <sheetName val="하수급견적대비"/>
      <sheetName val="AS복구"/>
      <sheetName val="중기터파기"/>
      <sheetName val="변수값"/>
      <sheetName val="중기상차"/>
      <sheetName val="산거각호표"/>
      <sheetName val="예산명세서"/>
      <sheetName val="rpcc"/>
      <sheetName val="옹벽"/>
      <sheetName val="지사인원사무실"/>
      <sheetName val="내역(전체)"/>
      <sheetName val="입력"/>
      <sheetName val="금주1교"/>
      <sheetName val="철근량"/>
      <sheetName val="신림자금"/>
      <sheetName val=" 총괄표"/>
      <sheetName val="총 괄 표"/>
      <sheetName val="자재목록"/>
      <sheetName val="중기목록"/>
      <sheetName val="안정검토(온1瀀"/>
      <sheetName val="안정검토(온1瀕"/>
      <sheetName val="식재퀀濟叏"/>
      <sheetName val="식재က"/>
      <sheetName val="식재Ⴒ꿦휅"/>
      <sheetName val="인건비 "/>
      <sheetName val="총집계표"/>
      <sheetName val="공양식"/>
      <sheetName val="TEST1"/>
      <sheetName val="토적"/>
      <sheetName val="기계공사"/>
      <sheetName val="설계산출기초"/>
      <sheetName val="98NS-N"/>
      <sheetName val="공내역"/>
      <sheetName val="REINF."/>
      <sheetName val="SKETCH"/>
      <sheetName val="LOADS"/>
      <sheetName val="design criteria"/>
      <sheetName val="CHECK1"/>
      <sheetName val="내역(입찰)"/>
      <sheetName val="제안서입력"/>
      <sheetName val="절감계산"/>
      <sheetName val="J형측구단위수량"/>
      <sheetName val="횡배수관집현황_2공구_"/>
      <sheetName val="수량산출서 (ૐƴ"/>
      <sheetName val="수량산출서 (柖"/>
      <sheetName val="수량산출서 (_x0000__x0000_"/>
      <sheetName val="수량산출서 (葔ǯ"/>
      <sheetName val="본댐설계"/>
      <sheetName val="식재인부"/>
      <sheetName val="지하철"/>
      <sheetName val="anaysis_sheet"/>
      <sheetName val="양식"/>
      <sheetName val="계산DATA입력"/>
      <sheetName val="상세 계산 내역"/>
      <sheetName val="계산정보"/>
      <sheetName val="적용토목"/>
      <sheetName val="지하"/>
      <sheetName val="구동"/>
      <sheetName val="SUN 2000.2.25. 가격표"/>
      <sheetName val="1.설계기준"/>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암거날개벽"/>
      <sheetName val="취합표"/>
      <sheetName val="물량산출"/>
      <sheetName val="안정검토(온1"/>
      <sheetName val="안정검토(온1렷"/>
      <sheetName val="총_xdfcc_"/>
      <sheetName val="암거ၒ"/>
      <sheetName val="주식"/>
      <sheetName val="3BL공동구 수_x0000_"/>
      <sheetName val="3BL공동구 수嚠"/>
      <sheetName val="3BL공동구 수吐"/>
      <sheetName val="노무단가"/>
      <sheetName val="총焘ʒ"/>
      <sheetName val="총̉"/>
      <sheetName val="우_xdb4a_"/>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예산계획"/>
      <sheetName val="집수정(600-700)"/>
      <sheetName val="관람석제출"/>
      <sheetName val="아파트 "/>
      <sheetName val="금융"/>
      <sheetName val="평균H"/>
      <sheetName val="입찰내역 발주처 양식"/>
      <sheetName val="시중노임단가"/>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연습"/>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안_x0000__x0000_"/>
      <sheetName val="costing_ESDV"/>
      <sheetName val="costing_FE"/>
      <sheetName val="costing_MOV"/>
      <sheetName val="costing_Press"/>
      <sheetName val="재무가정"/>
      <sheetName val="개산공사비"/>
      <sheetName val="tower 10ton"/>
      <sheetName val="Sch7a (토요일)"/>
      <sheetName val="1"/>
      <sheetName val="업무처리전"/>
      <sheetName val="설비_(FAB)"/>
      <sheetName val="Prices"/>
      <sheetName val="대비표"/>
      <sheetName val="P-J"/>
      <sheetName val="고객리스트 담당자"/>
      <sheetName val="견적 (2)"/>
      <sheetName val="[TOTAL.xls]___________________2"/>
      <sheetName val="인부노임"/>
      <sheetName val="물가대비표"/>
      <sheetName val="조정금액결과표 (차수별)"/>
      <sheetName val="견적3"/>
      <sheetName val="매입세"/>
      <sheetName val="교량"/>
      <sheetName val="설계조정율"/>
      <sheetName val="배수장공사비"/>
      <sheetName val="대상공사(조_x0011__x0000__x0000_"/>
      <sheetName val="5.모델링"/>
      <sheetName val="조도계산"/>
      <sheetName val="암거단위-1련"/>
      <sheetName val="입찰"/>
      <sheetName val="본공사"/>
      <sheetName val="현경"/>
      <sheetName val="투찰금액"/>
      <sheetName val="BOX날개벽"/>
      <sheetName val="TARG＠ͷ"/>
      <sheetName val="설䨕쟛ꀀ"/>
      <sheetName val="DHEQSU_x0000__x0000_"/>
      <sheetName val="총Ć_x0000_"/>
      <sheetName val="가도공"/>
      <sheetName val="유화"/>
      <sheetName val="입찰보고"/>
      <sheetName val="工관리비율"/>
      <sheetName val="9811"/>
      <sheetName val="도급자재"/>
      <sheetName val="실행(표지,갑,을)"/>
      <sheetName val="의정부문예회관변경내역"/>
      <sheetName val="변경증감내역서"/>
      <sheetName val="공통비"/>
      <sheetName val="충주"/>
      <sheetName val="TTL"/>
      <sheetName val="특수선일위대가"/>
      <sheetName val="공문(신)"/>
      <sheetName val="eq. mobilization"/>
      <sheetName val="쌍송교"/>
      <sheetName val="가설개략"/>
      <sheetName val="hvac(제어동)"/>
      <sheetName val="일위대가(목록)"/>
      <sheetName val="조건 (A)"/>
      <sheetName val="(포장)BOQ-실적공사"/>
      <sheetName val="b_balju_cho"/>
      <sheetName val="샘플표⁑"/>
      <sheetName val="샘플표⣨"/>
      <sheetName val="샘플표쁑"/>
      <sheetName val="샘플표샨"/>
      <sheetName val="견적내역서"/>
      <sheetName val="2.재료비"/>
      <sheetName val="1.인건비"/>
      <sheetName val="횡배수관"/>
      <sheetName val="중간부"/>
      <sheetName val="내역(2000년)"/>
      <sheetName val="일집"/>
      <sheetName val="일위집계표"/>
      <sheetName val="총?"/>
      <sheetName val="안"/>
      <sheetName val="간접비"/>
      <sheetName val="CAT_5"/>
      <sheetName val="인부신상자료"/>
      <sheetName val="예산조서"/>
      <sheetName val="[TOTAL.xls]__4_c_1_________TO_2"/>
      <sheetName val="흄관기초"/>
      <sheetName val="최적단면"/>
      <sheetName val="산출내역서"/>
      <sheetName val="전기일위목록"/>
      <sheetName val="BREAKDOWN(철거설치_x0011_"/>
      <sheetName val="BREAKDOWN(철거설치Æ"/>
      <sheetName val="안정검토(온1ȕ"/>
      <sheetName val="일반부표"/>
      <sheetName val="일위산출"/>
      <sheetName val="Sheet16"/>
      <sheetName val="연락처"/>
      <sheetName val="인사자료총집계"/>
      <sheetName val="공사요율"/>
      <sheetName val="건축2"/>
      <sheetName val="_______________2021______2021_2"/>
      <sheetName val="ITB COST"/>
      <sheetName val="인천제철"/>
      <sheetName val="DAN"/>
      <sheetName val="백호우계수"/>
      <sheetName val="노무비단가"/>
      <sheetName val="자  재"/>
      <sheetName val="건축외주"/>
      <sheetName val="FRP배관단가(만수)"/>
      <sheetName val="만수배관단가"/>
      <sheetName val="급수공사"/>
      <sheetName val="공종별_집계"/>
      <sheetName val="VS_P-Q"/>
      <sheetName val="Bill_2_2_Villa_2_beds"/>
      <sheetName val="1_2_1_마루높이결정"/>
      <sheetName val="2_대외공문"/>
      <sheetName val="CoA_map"/>
      <sheetName val="7_th"/>
      <sheetName val="건축공사_집계표"/>
      <sheetName val="진행_DATA_(2)"/>
      <sheetName val="CC_Down_load_0716"/>
      <sheetName val="linehaul_cost_model_(2)"/>
      <sheetName val="Common_Wheat"/>
      <sheetName val="2_카드채권(대출포함)"/>
      <sheetName val="견적_(2)"/>
      <sheetName val="아파트_"/>
      <sheetName val="tower_10ton"/>
      <sheetName val="전체내역_(2)"/>
      <sheetName val="입찰내역_발주처_양식"/>
      <sheetName val="Sch7a_(토요일)"/>
      <sheetName val="총_괄_표"/>
      <sheetName val="교각토공"/>
      <sheetName val="각형맨홀"/>
      <sheetName val="1.설계기준 "/>
      <sheetName val="업무분장"/>
      <sheetName val="설계명세"/>
      <sheetName val="배수내역"/>
      <sheetName val="집 계 표"/>
      <sheetName val="계측-정부노임단가"/>
      <sheetName val="보차도경계석"/>
      <sheetName val="CPM챠트"/>
      <sheetName val="노임단가명세표"/>
      <sheetName val="단중표"/>
      <sheetName val="초기화면1"/>
      <sheetName val="양식_자재단가조사표"/>
      <sheetName val="내역서(펌프장)"/>
      <sheetName val="실내건축일위대가"/>
      <sheetName val="기계상세"/>
      <sheetName val="실행예산"/>
      <sheetName val="_Users_USER_Downloads_________2"/>
      <sheetName val="MEMORY"/>
      <sheetName val="음봉방향"/>
      <sheetName val="GI-LIST"/>
      <sheetName val="2.1  노무비 평균단가산출"/>
      <sheetName val="1차 내역서"/>
      <sheetName val="토적계산서"/>
      <sheetName val="7.PILE  (돌출)"/>
      <sheetName val="샘플표⃨"/>
      <sheetName val="kich thuoc"/>
      <sheetName val="DTHH"/>
      <sheetName val="투자효율분석"/>
      <sheetName val="상세내역서"/>
      <sheetName val="#2-3 일위대가"/>
      <sheetName val="#2-4 단가대비표"/>
      <sheetName val="순공사비"/>
      <sheetName val="가설건물"/>
      <sheetName val="총괄뀀"/>
      <sheetName val="PROJECT BRIEF(EX.NEW)"/>
      <sheetName val="원가계산(샷시포함총괄ESC)"/>
      <sheetName val="현장경비"/>
      <sheetName val="장비가동"/>
      <sheetName val="제잡비계산"/>
      <sheetName val="지불내역(장비비)"/>
      <sheetName val="차량구입"/>
      <sheetName val="군자4교하부-ז_x0000_"/>
      <sheetName val="G.R300경颳"/>
      <sheetName val="GEN"/>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C &amp; G RHS"/>
      <sheetName val="1.우편집중내역서"/>
      <sheetName val="1호인버트수량"/>
      <sheetName val="pile bearing capa &amp; arrenge"/>
      <sheetName val="design load"/>
      <sheetName val="working load at the btm ft."/>
      <sheetName val="stability check"/>
      <sheetName val="지원5월"/>
      <sheetName val="VVVVVVVa"/>
      <sheetName val="문서처리전"/>
      <sheetName val="교육계획"/>
      <sheetName val="CAPVC"/>
      <sheetName val="파일"/>
      <sheetName val="database"/>
      <sheetName val="방배동내역 (총괄)"/>
      <sheetName val="cost9702"/>
      <sheetName val="토목내역"/>
      <sheetName val=" 갑  지 "/>
      <sheetName val="BM"/>
      <sheetName val="Adimi bldg"/>
      <sheetName val="Pump House"/>
      <sheetName val="Fuel Regu Station"/>
      <sheetName val="경계석수량집계"/>
      <sheetName val="WEON"/>
      <sheetName val="0226"/>
      <sheetName val="h-013211-2"/>
      <sheetName val="토사聢ἂ堃ꊐ"/>
      <sheetName val="EQT-ESTN"/>
      <sheetName val="연령_x0000__x0000_"/>
      <sheetName val="FC-101"/>
      <sheetName val="TB-내역서"/>
      <sheetName val="SILICATE"/>
      <sheetName val="Option"/>
      <sheetName val="BLR-S"/>
      <sheetName val="뜃맟뭁돽띿맟?-BLDG"/>
      <sheetName val="시멘트"/>
      <sheetName val="계산서(직선부_x0000_"/>
      <sheetName val="G2설비도급"/>
      <sheetName val="DUT-BAT1"/>
      <sheetName val="지명 안내게시판"/>
      <sheetName val="CAUDIT"/>
      <sheetName val="적용환율"/>
      <sheetName val="PANEL_중량산출3"/>
      <sheetName val="노원열병합__건축공사기성내역서3"/>
      <sheetName val="plan&amp;section_of_foundation3"/>
      <sheetName val="실행내역서_3"/>
      <sheetName val="CT_3"/>
      <sheetName val="2F_회의실견적(5_14_일대)3"/>
      <sheetName val="조도계산서_(도서)3"/>
      <sheetName val="96물가_CODE3"/>
      <sheetName val="sum1_(2)2"/>
      <sheetName val="토공(우물통,기타)_4"/>
      <sheetName val="준검_내역서2"/>
      <sheetName val="여방토공_2"/>
      <sheetName val="화재_탐지_설비3"/>
      <sheetName val="신규_수주분(사용자_정의)2"/>
      <sheetName val="11_단가비교표_2"/>
      <sheetName val="16_기계경비산출내역_2"/>
      <sheetName val="1_설계조건2"/>
      <sheetName val="CP-E2_(품셈표)3"/>
      <sheetName val="전차선로_물량표2"/>
      <sheetName val="반중력식옹벽3_52"/>
      <sheetName val="소상_&quot;1&quot;3"/>
      <sheetName val="11월_가격2"/>
      <sheetName val="1000_DB구축_부표2"/>
      <sheetName val="6PILE__(돌출)2"/>
      <sheetName val="내역서1999_8최종2"/>
      <sheetName val="입출재고현황_(2)2"/>
      <sheetName val="Data_Vol2"/>
      <sheetName val="Galaxy_소비자가격표2"/>
      <sheetName val="8_PILE__(돌출)2"/>
      <sheetName val="Oper_Amount2"/>
      <sheetName val="_견적서2"/>
      <sheetName val="Cost_bd-&quot;A&quot;2"/>
      <sheetName val="7_경제성결과2"/>
      <sheetName val="배수내역_(2)2"/>
      <sheetName val="조도계산서__도서_2"/>
      <sheetName val="견적대비_견적서2"/>
      <sheetName val="BASIC_(2)2"/>
      <sheetName val="남양시작동자105노65기1_3화1_22"/>
      <sheetName val="별표_2"/>
      <sheetName val="7_1_자재단가표(케이블)2"/>
      <sheetName val="전선_및_전선관2"/>
      <sheetName val="내역서_(2)4"/>
      <sheetName val="플랜트_설치2"/>
      <sheetName val="Sheet1_(2)2"/>
      <sheetName val="변압기_및_발전기_용량2"/>
      <sheetName val="교각철근_(기초)2"/>
      <sheetName val="교각철근_(구체+기초)2"/>
      <sheetName val="원가_(2)2"/>
      <sheetName val="TRE_TABLE2"/>
      <sheetName val="_HIT-&gt;HMC_견적(3900)2"/>
      <sheetName val="횡_연장4"/>
      <sheetName val="암거집계_2"/>
      <sheetName val="단가표_2"/>
      <sheetName val="노무비_근거2"/>
      <sheetName val="CHITIET_VL-NC2"/>
      <sheetName val="DON_GIA2"/>
      <sheetName val="3련_BOX2"/>
      <sheetName val="EQUIPMENT_-22"/>
      <sheetName val="수량산출서_(2)2"/>
      <sheetName val="_냉각수펌프2"/>
      <sheetName val="I_설계조건2"/>
      <sheetName val="Customer_Databas1"/>
      <sheetName val="3BL공동구_수량2"/>
      <sheetName val="L형_옹벽2"/>
      <sheetName val="배관배선_단가조사2"/>
      <sheetName val="환기시설_(1)2"/>
      <sheetName val="환기시설_(2)2"/>
      <sheetName val="수량산출서_갑지2"/>
      <sheetName val="1__설계조건_2_단면가정_3__하중계산2"/>
      <sheetName val="DATA_입력란2"/>
      <sheetName val="예시_(수정_및_삭제금지)2"/>
      <sheetName val="설계예산서(2016년_보안등_신설공사_단가계약-)_xl2"/>
      <sheetName val="1-3_조건,바닥판_2"/>
      <sheetName val="입고장부_(4)2"/>
      <sheetName val="TABLE_DB2"/>
      <sheetName val="쌍용_data_base2"/>
      <sheetName val="C_배수관공1"/>
      <sheetName val="4_2_1_마루높이_검토1"/>
      <sheetName val="배수공_시멘트_및_골재량_산출2"/>
      <sheetName val="3_현장배치2"/>
      <sheetName val="Site_Expenses1"/>
      <sheetName val="BSD_(2)1"/>
      <sheetName val="단가대비표_표지1"/>
      <sheetName val="사__업__비__수__지__예__산__서1"/>
      <sheetName val="VENDOR_LIST1"/>
      <sheetName val="9_1지하2층하부보1"/>
      <sheetName val="실행내역_2"/>
      <sheetName val="AS포장복구_2"/>
      <sheetName val="영상단가대비표_2"/>
      <sheetName val="STEEL_BOX_단면설계(SEC_8)1"/>
      <sheetName val="G_R300경비1"/>
      <sheetName val="11_자재단가1"/>
      <sheetName val="3_공통공사대비1"/>
      <sheetName val="내역_ver1_01"/>
      <sheetName val="수목데이타_1"/>
      <sheetName val="6__직접경비1"/>
      <sheetName val="2001년_건설노임1"/>
      <sheetName val="E_P_T수량산출서1"/>
      <sheetName val="3_CCTV설비공사1"/>
      <sheetName val="부적합_유형1"/>
      <sheetName val="24_보증금(전신전화가입권)1"/>
      <sheetName val="1__설계서-갑지1"/>
      <sheetName val="2__설계서-을지1"/>
      <sheetName val="3__산출기계1"/>
      <sheetName val="4__산출전기1"/>
      <sheetName val="5__일위대가목록1"/>
      <sheetName val="6__일위대가_1"/>
      <sheetName val="7__물가조사1"/>
      <sheetName val="8__견적대비1"/>
      <sheetName val="9__시중노임1"/>
      <sheetName val="_내역"/>
      <sheetName val="Bill_2_2_Villa_2_beds1"/>
      <sheetName val="1_개요1"/>
      <sheetName val="표지_(2)1"/>
      <sheetName val="단면_(2)1"/>
      <sheetName val="단_box1"/>
      <sheetName val="단가_(2)1"/>
      <sheetName val="인건비_1"/>
      <sheetName val="고객리스트_담당자"/>
      <sheetName val="C_C_RIAL접지"/>
      <sheetName val="PAD_TR보호대기초"/>
      <sheetName val="PAD_TR_기초"/>
      <sheetName val="CCTV_POLE기초"/>
      <sheetName val="맨홀(&quot;A&quot;_TYPE)"/>
      <sheetName val="맨홀(&quot;B&quot;_TYPE)"/>
      <sheetName val="맨홀(&quot;C&quot;_TYPE)"/>
      <sheetName val="[TOTAL_xls]___________________2"/>
      <sheetName val="TOTAL_xls"/>
      <sheetName val="조정금액결과표_(차수별)"/>
      <sheetName val="_총괄표"/>
      <sheetName val="대상공사(조"/>
      <sheetName val="5_모델링"/>
      <sheetName val="REINF_"/>
      <sheetName val="design_criteria"/>
      <sheetName val="2_재료비"/>
      <sheetName val="1_인건비"/>
      <sheetName val="kich_thuoc"/>
      <sheetName val="[TOTAL_xls]______D_2001_______3"/>
      <sheetName val="[TOTAL_xls]______D_2001_______2"/>
      <sheetName val="[TOTAL_xls]______D_2001_______4"/>
      <sheetName val="3BL공동구_수"/>
      <sheetName val="3BL공동구_수嚠"/>
      <sheetName val="3BL공동구_수吐"/>
      <sheetName val="자__재"/>
      <sheetName val="기성내역"/>
      <sheetName val="토류Y_x0000_"/>
      <sheetName val="설계예산"/>
      <sheetName val="3.하중산정4.지지력"/>
      <sheetName val="지수적용공사비내역서"/>
      <sheetName val="L형집계"/>
      <sheetName val="시설장비"/>
      <sheetName val="TIE-INS"/>
      <sheetName val="PART_DISCOUNT"/>
      <sheetName val="DA"/>
      <sheetName val="eq__mobilization"/>
      <sheetName val="공사대장"/>
      <sheetName val="cash"/>
      <sheetName val="주안3차A-_x0000_"/>
      <sheetName val="유림䳆꽆"/>
      <sheetName val="실적"/>
      <sheetName val="단가조사표"/>
      <sheetName val="일위대가(가설)"/>
      <sheetName val="노면및방향"/>
      <sheetName val="2-1. 경관조명 내역총괄표"/>
      <sheetName val="LG제품"/>
      <sheetName val="운용방안"/>
      <sheetName val="3BL공동구 수_x0005_"/>
      <sheetName val="토량산출서"/>
      <sheetName val="법인카드정산내역서7월"/>
      <sheetName val="법인카드정산내역서7월 (2)"/>
      <sheetName val="법인카드정산내역서8월 (3)"/>
      <sheetName val="법인카드정산내역서8월"/>
      <sheetName val="금액산정"/>
      <sheetName val="SCH"/>
      <sheetName val="100만평"/>
      <sheetName val="개략"/>
      <sheetName val="현장지지물_x0000__x0000_"/>
      <sheetName val="공종코드"/>
      <sheetName val="그레이더"/>
      <sheetName val="제요율표"/>
      <sheetName val="DT"/>
      <sheetName val="로더"/>
      <sheetName val="롤러"/>
      <sheetName val="BH"/>
      <sheetName val="BD"/>
      <sheetName val="BD운반거리"/>
      <sheetName val="디젤파일해머"/>
      <sheetName val="인력터파기품"/>
      <sheetName val="+-"/>
      <sheetName val="드롭다운목록"/>
      <sheetName val="3BL공동구_x0000__x0000__x0000_"/>
      <sheetName val="3BL공동구_x0005__x0000_"/>
      <sheetName val="공종별肁꾺쀟"/>
      <sheetName val="현금및현금등가물"/>
    </sheetNames>
    <sheetDataSet>
      <sheetData sheetId="0" refreshError="1"/>
      <sheetData sheetId="1">
        <row r="1">
          <cell r="A1">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refreshError="1"/>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sheetData sheetId="947"/>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sheetData sheetId="990"/>
      <sheetData sheetId="991"/>
      <sheetData sheetId="992"/>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refreshError="1"/>
      <sheetData sheetId="1011">
        <row r="1">
          <cell r="A1" t="str">
            <v>단  종</v>
          </cell>
        </row>
      </sheetData>
      <sheetData sheetId="1012">
        <row r="1">
          <cell r="A1" t="str">
            <v>단  종</v>
          </cell>
        </row>
      </sheetData>
      <sheetData sheetId="1013">
        <row r="1">
          <cell r="A1" t="str">
            <v>단  종</v>
          </cell>
        </row>
      </sheetData>
      <sheetData sheetId="1014">
        <row r="1">
          <cell r="A1" t="str">
            <v>단  종</v>
          </cell>
        </row>
      </sheetData>
      <sheetData sheetId="1015"/>
      <sheetData sheetId="1016" refreshError="1"/>
      <sheetData sheetId="1017">
        <row r="1">
          <cell r="A1" t="str">
            <v>단  종</v>
          </cell>
        </row>
      </sheetData>
      <sheetData sheetId="1018">
        <row r="1">
          <cell r="A1" t="str">
            <v>단  종</v>
          </cell>
        </row>
      </sheetData>
      <sheetData sheetId="1019"/>
      <sheetData sheetId="1020" refreshError="1"/>
      <sheetData sheetId="1021">
        <row r="1">
          <cell r="A1" t="str">
            <v>단  종</v>
          </cell>
        </row>
      </sheetData>
      <sheetData sheetId="1022">
        <row r="1">
          <cell r="A1" t="str">
            <v>단  종</v>
          </cell>
        </row>
      </sheetData>
      <sheetData sheetId="1023">
        <row r="1">
          <cell r="A1" t="str">
            <v>단  종</v>
          </cell>
        </row>
      </sheetData>
      <sheetData sheetId="1024"/>
      <sheetData sheetId="1025" refreshError="1"/>
      <sheetData sheetId="1026" refreshError="1"/>
      <sheetData sheetId="1027"/>
      <sheetData sheetId="1028" refreshError="1"/>
      <sheetData sheetId="1029" refreshError="1"/>
      <sheetData sheetId="1030" refreshError="1"/>
      <sheetData sheetId="103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ow r="1">
          <cell r="A1" t="str">
            <v>단  종</v>
          </cell>
        </row>
      </sheetData>
      <sheetData sheetId="1260">
        <row r="1">
          <cell r="A1" t="str">
            <v>단  종</v>
          </cell>
        </row>
      </sheetData>
      <sheetData sheetId="1261"/>
      <sheetData sheetId="1262"/>
      <sheetData sheetId="1263">
        <row r="1">
          <cell r="A1" t="str">
            <v>단  종</v>
          </cell>
        </row>
      </sheetData>
      <sheetData sheetId="1264"/>
      <sheetData sheetId="1265"/>
      <sheetData sheetId="1266">
        <row r="1">
          <cell r="A1" t="str">
            <v>단  종</v>
          </cell>
        </row>
      </sheetData>
      <sheetData sheetId="1267">
        <row r="1">
          <cell r="A1" t="str">
            <v>단  종</v>
          </cell>
        </row>
      </sheetData>
      <sheetData sheetId="1268">
        <row r="1">
          <cell r="A1" t="str">
            <v>단  종</v>
          </cell>
        </row>
      </sheetData>
      <sheetData sheetId="1269">
        <row r="1">
          <cell r="A1" t="str">
            <v>단  종</v>
          </cell>
        </row>
      </sheetData>
      <sheetData sheetId="1270"/>
      <sheetData sheetId="1271">
        <row r="1">
          <cell r="A1" t="str">
            <v>단  종</v>
          </cell>
        </row>
      </sheetData>
      <sheetData sheetId="1272"/>
      <sheetData sheetId="1273">
        <row r="1">
          <cell r="A1" t="str">
            <v>단  종</v>
          </cell>
        </row>
      </sheetData>
      <sheetData sheetId="1274">
        <row r="1">
          <cell r="A1" t="str">
            <v>단  종</v>
          </cell>
        </row>
      </sheetData>
      <sheetData sheetId="1275">
        <row r="1">
          <cell r="A1" t="str">
            <v>단  종</v>
          </cell>
        </row>
      </sheetData>
      <sheetData sheetId="1276"/>
      <sheetData sheetId="1277">
        <row r="1">
          <cell r="A1" t="str">
            <v>단  종</v>
          </cell>
        </row>
      </sheetData>
      <sheetData sheetId="1278" refreshError="1"/>
      <sheetData sheetId="1279" refreshError="1"/>
      <sheetData sheetId="1280" refreshError="1"/>
      <sheetData sheetId="1281"/>
      <sheetData sheetId="1282"/>
      <sheetData sheetId="1283"/>
      <sheetData sheetId="1284"/>
      <sheetData sheetId="1285"/>
      <sheetData sheetId="1286"/>
      <sheetData sheetId="1287"/>
      <sheetData sheetId="1288"/>
      <sheetData sheetId="1289">
        <row r="1">
          <cell r="A1" t="str">
            <v>단  종</v>
          </cell>
        </row>
      </sheetData>
      <sheetData sheetId="1290"/>
      <sheetData sheetId="1291"/>
      <sheetData sheetId="1292"/>
      <sheetData sheetId="1293"/>
      <sheetData sheetId="1294">
        <row r="1">
          <cell r="A1" t="str">
            <v>단  종</v>
          </cell>
        </row>
      </sheetData>
      <sheetData sheetId="1295">
        <row r="1">
          <cell r="A1" t="str">
            <v>단  종</v>
          </cell>
        </row>
      </sheetData>
      <sheetData sheetId="1296"/>
      <sheetData sheetId="1297"/>
      <sheetData sheetId="1298">
        <row r="1">
          <cell r="A1" t="str">
            <v>단  종</v>
          </cell>
        </row>
      </sheetData>
      <sheetData sheetId="1299"/>
      <sheetData sheetId="1300">
        <row r="1">
          <cell r="A1" t="str">
            <v>단  종</v>
          </cell>
        </row>
      </sheetData>
      <sheetData sheetId="1301"/>
      <sheetData sheetId="1302">
        <row r="1">
          <cell r="A1" t="str">
            <v>단  종</v>
          </cell>
        </row>
      </sheetData>
      <sheetData sheetId="1303"/>
      <sheetData sheetId="1304">
        <row r="1">
          <cell r="A1" t="str">
            <v>단  종</v>
          </cell>
        </row>
      </sheetData>
      <sheetData sheetId="1305">
        <row r="1">
          <cell r="A1" t="str">
            <v>단  종</v>
          </cell>
        </row>
      </sheetData>
      <sheetData sheetId="1306">
        <row r="1">
          <cell r="A1" t="str">
            <v>단  종</v>
          </cell>
        </row>
      </sheetData>
      <sheetData sheetId="1307"/>
      <sheetData sheetId="1308">
        <row r="1">
          <cell r="A1" t="str">
            <v>단  종</v>
          </cell>
        </row>
      </sheetData>
      <sheetData sheetId="1309">
        <row r="1">
          <cell r="A1" t="str">
            <v>단  종</v>
          </cell>
        </row>
      </sheetData>
      <sheetData sheetId="1310">
        <row r="1">
          <cell r="A1" t="str">
            <v>단  종</v>
          </cell>
        </row>
      </sheetData>
      <sheetData sheetId="1311"/>
      <sheetData sheetId="1312">
        <row r="1">
          <cell r="A1" t="str">
            <v>단  종</v>
          </cell>
        </row>
      </sheetData>
      <sheetData sheetId="1313">
        <row r="1">
          <cell r="A1" t="str">
            <v>단  종</v>
          </cell>
        </row>
      </sheetData>
      <sheetData sheetId="1314">
        <row r="1">
          <cell r="A1" t="str">
            <v>단  종</v>
          </cell>
        </row>
      </sheetData>
      <sheetData sheetId="1315"/>
      <sheetData sheetId="1316"/>
      <sheetData sheetId="1317">
        <row r="1">
          <cell r="A1" t="str">
            <v>단  종</v>
          </cell>
        </row>
      </sheetData>
      <sheetData sheetId="1318"/>
      <sheetData sheetId="1319"/>
      <sheetData sheetId="1320"/>
      <sheetData sheetId="1321"/>
      <sheetData sheetId="1322"/>
      <sheetData sheetId="1323"/>
      <sheetData sheetId="1324">
        <row r="1">
          <cell r="A1" t="str">
            <v>단  종</v>
          </cell>
        </row>
      </sheetData>
      <sheetData sheetId="1325"/>
      <sheetData sheetId="1326"/>
      <sheetData sheetId="1327"/>
      <sheetData sheetId="1328"/>
      <sheetData sheetId="1329"/>
      <sheetData sheetId="1330">
        <row r="1">
          <cell r="A1" t="str">
            <v>단  종</v>
          </cell>
        </row>
      </sheetData>
      <sheetData sheetId="1331">
        <row r="1">
          <cell r="A1" t="str">
            <v>단  종</v>
          </cell>
        </row>
      </sheetData>
      <sheetData sheetId="1332">
        <row r="1">
          <cell r="A1" t="str">
            <v>단  종</v>
          </cell>
        </row>
      </sheetData>
      <sheetData sheetId="1333"/>
      <sheetData sheetId="1334">
        <row r="1">
          <cell r="A1" t="str">
            <v>단  종</v>
          </cell>
        </row>
      </sheetData>
      <sheetData sheetId="1335">
        <row r="1">
          <cell r="A1" t="str">
            <v>단  종</v>
          </cell>
        </row>
      </sheetData>
      <sheetData sheetId="1336">
        <row r="1">
          <cell r="A1" t="str">
            <v>단  종</v>
          </cell>
        </row>
      </sheetData>
      <sheetData sheetId="1337">
        <row r="1">
          <cell r="A1" t="str">
            <v>단  종</v>
          </cell>
        </row>
      </sheetData>
      <sheetData sheetId="1338">
        <row r="1">
          <cell r="A1" t="str">
            <v>단  종</v>
          </cell>
        </row>
      </sheetData>
      <sheetData sheetId="1339">
        <row r="1">
          <cell r="A1" t="str">
            <v>단  종</v>
          </cell>
        </row>
      </sheetData>
      <sheetData sheetId="1340">
        <row r="1">
          <cell r="A1" t="str">
            <v>단  종</v>
          </cell>
        </row>
      </sheetData>
      <sheetData sheetId="1341">
        <row r="1">
          <cell r="A1" t="str">
            <v>단  종</v>
          </cell>
        </row>
      </sheetData>
      <sheetData sheetId="1342">
        <row r="1">
          <cell r="A1" t="str">
            <v>단  종</v>
          </cell>
        </row>
      </sheetData>
      <sheetData sheetId="1343">
        <row r="1">
          <cell r="A1" t="str">
            <v>단  종</v>
          </cell>
        </row>
      </sheetData>
      <sheetData sheetId="1344">
        <row r="1">
          <cell r="A1" t="str">
            <v>단  종</v>
          </cell>
        </row>
      </sheetData>
      <sheetData sheetId="1345">
        <row r="1">
          <cell r="A1" t="str">
            <v>단  종</v>
          </cell>
        </row>
      </sheetData>
      <sheetData sheetId="1346">
        <row r="1">
          <cell r="A1" t="str">
            <v>단  종</v>
          </cell>
        </row>
      </sheetData>
      <sheetData sheetId="1347">
        <row r="1">
          <cell r="A1" t="str">
            <v>단  종</v>
          </cell>
        </row>
      </sheetData>
      <sheetData sheetId="1348">
        <row r="1">
          <cell r="A1" t="str">
            <v>단  종</v>
          </cell>
        </row>
      </sheetData>
      <sheetData sheetId="1349">
        <row r="1">
          <cell r="A1" t="str">
            <v>단  종</v>
          </cell>
        </row>
      </sheetData>
      <sheetData sheetId="1350">
        <row r="1">
          <cell r="A1" t="str">
            <v>단  종</v>
          </cell>
        </row>
      </sheetData>
      <sheetData sheetId="1351">
        <row r="1">
          <cell r="A1" t="str">
            <v>단  종</v>
          </cell>
        </row>
      </sheetData>
      <sheetData sheetId="1352"/>
      <sheetData sheetId="1353">
        <row r="1">
          <cell r="A1" t="str">
            <v>단  종</v>
          </cell>
        </row>
      </sheetData>
      <sheetData sheetId="1354">
        <row r="1">
          <cell r="A1" t="str">
            <v>단  종</v>
          </cell>
        </row>
      </sheetData>
      <sheetData sheetId="1355">
        <row r="1">
          <cell r="A1" t="str">
            <v>단  종</v>
          </cell>
        </row>
      </sheetData>
      <sheetData sheetId="1356"/>
      <sheetData sheetId="1357"/>
      <sheetData sheetId="1358">
        <row r="1">
          <cell r="A1" t="str">
            <v>단  종</v>
          </cell>
        </row>
      </sheetData>
      <sheetData sheetId="1359"/>
      <sheetData sheetId="1360"/>
      <sheetData sheetId="1361">
        <row r="1">
          <cell r="A1" t="str">
            <v>단  종</v>
          </cell>
        </row>
      </sheetData>
      <sheetData sheetId="1362">
        <row r="1">
          <cell r="A1" t="str">
            <v>단  종</v>
          </cell>
        </row>
      </sheetData>
      <sheetData sheetId="1363">
        <row r="1">
          <cell r="A1" t="str">
            <v>단  종</v>
          </cell>
        </row>
      </sheetData>
      <sheetData sheetId="1364">
        <row r="1">
          <cell r="A1" t="str">
            <v>단  종</v>
          </cell>
        </row>
      </sheetData>
      <sheetData sheetId="1365">
        <row r="1">
          <cell r="A1" t="str">
            <v>단  종</v>
          </cell>
        </row>
      </sheetData>
      <sheetData sheetId="1366">
        <row r="1">
          <cell r="A1" t="str">
            <v>단  종</v>
          </cell>
        </row>
      </sheetData>
      <sheetData sheetId="1367"/>
      <sheetData sheetId="1368">
        <row r="1">
          <cell r="A1" t="str">
            <v>단  종</v>
          </cell>
        </row>
      </sheetData>
      <sheetData sheetId="1369">
        <row r="1">
          <cell r="A1" t="str">
            <v>단  종</v>
          </cell>
        </row>
      </sheetData>
      <sheetData sheetId="1370">
        <row r="1">
          <cell r="A1" t="str">
            <v>단  종</v>
          </cell>
        </row>
      </sheetData>
      <sheetData sheetId="1371">
        <row r="1">
          <cell r="A1" t="str">
            <v>단  종</v>
          </cell>
        </row>
      </sheetData>
      <sheetData sheetId="1372">
        <row r="1">
          <cell r="A1" t="str">
            <v>단  종</v>
          </cell>
        </row>
      </sheetData>
      <sheetData sheetId="1373">
        <row r="1">
          <cell r="A1" t="str">
            <v>단  종</v>
          </cell>
        </row>
      </sheetData>
      <sheetData sheetId="1374">
        <row r="1">
          <cell r="A1" t="str">
            <v>단  종</v>
          </cell>
        </row>
      </sheetData>
      <sheetData sheetId="1375"/>
      <sheetData sheetId="1376">
        <row r="1">
          <cell r="A1" t="str">
            <v>단  종</v>
          </cell>
        </row>
      </sheetData>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sheetData sheetId="1479"/>
      <sheetData sheetId="1480" refreshError="1"/>
      <sheetData sheetId="1481" refreshError="1"/>
      <sheetData sheetId="1482" refreshError="1"/>
      <sheetData sheetId="1483" refreshError="1"/>
      <sheetData sheetId="1484"/>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sheetData sheetId="1549" refreshError="1"/>
      <sheetData sheetId="1550" refreshError="1"/>
      <sheetData sheetId="1551" refreshError="1"/>
      <sheetData sheetId="1552" refreshError="1"/>
      <sheetData sheetId="1553" refreshError="1"/>
      <sheetData sheetId="1554" refreshError="1"/>
      <sheetData sheetId="1555" refreshError="1"/>
      <sheetData sheetId="1556"/>
      <sheetData sheetId="1557" refreshError="1"/>
      <sheetData sheetId="1558" refreshError="1"/>
      <sheetData sheetId="1559" refreshError="1"/>
      <sheetData sheetId="1560"/>
      <sheetData sheetId="1561"/>
      <sheetData sheetId="1562"/>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refreshError="1"/>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refreshError="1"/>
      <sheetData sheetId="1765" refreshError="1"/>
      <sheetData sheetId="1766"/>
      <sheetData sheetId="1767" refreshError="1"/>
      <sheetData sheetId="1768"/>
      <sheetData sheetId="1769" refreshError="1"/>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샘플표지"/>
      <sheetName val="1안"/>
      <sheetName val="단가비교표"/>
      <sheetName val="N賃率-職"/>
      <sheetName val="일위"/>
      <sheetName val="과천MAIN"/>
      <sheetName val="노임"/>
      <sheetName val="매립"/>
      <sheetName val="원가 (2)"/>
      <sheetName val="I一般比"/>
      <sheetName val="ABUT수량-A1"/>
      <sheetName val="내역서1999.8최종"/>
      <sheetName val="J直材4"/>
      <sheetName val="2F 회의실견적(5_14 일대)"/>
      <sheetName val="품목납기"/>
      <sheetName val="Sheet2"/>
      <sheetName val="신우"/>
      <sheetName val="예가표"/>
      <sheetName val="일위대가목차"/>
      <sheetName val="송라초중학교(final)"/>
      <sheetName val="집계표"/>
      <sheetName val="제-노임"/>
      <sheetName val="제직재"/>
      <sheetName val="전차선로 물량표"/>
      <sheetName val="여과지동"/>
      <sheetName val="기초자료"/>
      <sheetName val="96갑지"/>
      <sheetName val="감가상각"/>
      <sheetName val="#REF"/>
      <sheetName val="인건-측정"/>
      <sheetName val="Macro1"/>
      <sheetName val="S0"/>
      <sheetName val="Sheet1"/>
      <sheetName val="기본일위"/>
      <sheetName val="노무비"/>
      <sheetName val="PANEL_중량산출"/>
      <sheetName val="원가_(2)"/>
      <sheetName val="정부노임단가"/>
      <sheetName val="sw1"/>
      <sheetName val="NOMUBI"/>
      <sheetName val="자재단가"/>
      <sheetName val="동원(3)"/>
      <sheetName val="예정(3)"/>
      <sheetName val="터널조도"/>
      <sheetName val="6PILE  (돌출)"/>
      <sheetName val="조도계산서 (도서)"/>
      <sheetName val="대치판정"/>
      <sheetName val="CT "/>
      <sheetName val="copy"/>
      <sheetName val="실행내역서 "/>
      <sheetName val="약품설비"/>
      <sheetName val="부대공Ⅱ"/>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설계명세서(선로)"/>
      <sheetName val="설비"/>
      <sheetName val="부산4"/>
      <sheetName val="이월가격"/>
      <sheetName val="시행후면적"/>
      <sheetName val="수지예산"/>
      <sheetName val="전신환매도율"/>
      <sheetName val="원본(갑지)"/>
      <sheetName val="중기사용료"/>
      <sheetName val="하조서"/>
      <sheetName val="인건비"/>
      <sheetName val="G.R300경비"/>
      <sheetName val="관급_File"/>
      <sheetName val="내역(영일)"/>
      <sheetName val="산출내역서집계표"/>
      <sheetName val="내역을"/>
      <sheetName val="안전장치"/>
      <sheetName val="임시정보시트"/>
      <sheetName val="임율"/>
      <sheetName val="전시사인집계"/>
      <sheetName val="수량"/>
      <sheetName val="목록"/>
      <sheetName val="단가"/>
      <sheetName val="부하(성남)"/>
      <sheetName val="부대내역"/>
      <sheetName val="부하LOAD"/>
      <sheetName val="ITEM"/>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일위대가"/>
      <sheetName val="날개벽"/>
      <sheetName val="정공공사"/>
      <sheetName val="한전고리-을"/>
      <sheetName val="갑"/>
      <sheetName val="호남2"/>
      <sheetName val="소요자재"/>
      <sheetName val="10월가격"/>
      <sheetName val="기타유틸리티설비"/>
      <sheetName val="명세서"/>
      <sheetName val="일위대가목록"/>
      <sheetName val="2F_회의실견적(5_14_일대)"/>
      <sheetName val="실행철강하도"/>
      <sheetName val="COVER"/>
      <sheetName val="산출내역서"/>
      <sheetName val="직공비"/>
      <sheetName val="Piping Design Data"/>
      <sheetName val="SCH"/>
      <sheetName val="SBarch산근"/>
      <sheetName val="예총"/>
      <sheetName val="CTEMCOST"/>
      <sheetName val="일위총괄표"/>
      <sheetName val="소방"/>
      <sheetName val="건축-물가변동"/>
      <sheetName val="공량서"/>
      <sheetName val="기관"/>
      <sheetName val="257A1"/>
      <sheetName val="교환노무"/>
      <sheetName val="저리조양"/>
      <sheetName val="Sheet3"/>
      <sheetName val="공통(20-91)"/>
      <sheetName val="pbs_lambda"/>
      <sheetName val="Matériel embarqué PVC"/>
      <sheetName val="MOTOR"/>
      <sheetName val="투찰"/>
      <sheetName val="xxxxxx"/>
      <sheetName val="우각부보강"/>
      <sheetName val="금호"/>
      <sheetName val="원가계산서"/>
      <sheetName val="K1자재(3차등)"/>
      <sheetName val="WIND"/>
      <sheetName val="유기공정"/>
      <sheetName val="DATE"/>
      <sheetName val="총괄"/>
      <sheetName val="약품공급2"/>
      <sheetName val="운동장 (2)"/>
      <sheetName val="Sheet4"/>
      <sheetName val="업무분장 "/>
      <sheetName val="공통"/>
      <sheetName val="인사자료총집계"/>
      <sheetName val="공통가설"/>
      <sheetName val="노원열병합  건축공사기성내역서"/>
      <sheetName val="소비자가"/>
      <sheetName val="표지"/>
      <sheetName val="판매96"/>
      <sheetName val="직재"/>
      <sheetName val="price"/>
      <sheetName val="부하계산서"/>
      <sheetName val="실행비교"/>
      <sheetName val="Project Brief"/>
      <sheetName val="각형맨홀"/>
      <sheetName val="차액보증"/>
      <sheetName val="가설건물"/>
      <sheetName val="JUCK"/>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배수공 시멘트 및 골재량 산출"/>
      <sheetName val="WORK"/>
      <sheetName val="DATA"/>
      <sheetName val="SANBAISU"/>
      <sheetName val="SANTOGO"/>
      <sheetName val="산출근거#2-3"/>
      <sheetName val="일보"/>
      <sheetName val="현장지지물물량"/>
      <sheetName val="사업장공제"/>
      <sheetName val="물량산출근거"/>
      <sheetName val="단위수량"/>
      <sheetName val="가시설수량"/>
      <sheetName val="관급자재대"/>
      <sheetName val="입찰안"/>
      <sheetName val="도급"/>
      <sheetName val="사통"/>
      <sheetName val="Macro(차단기)"/>
      <sheetName val="순공사비"/>
      <sheetName val="산근"/>
      <sheetName val="소상 &quot;1&quot;"/>
      <sheetName val="MFAB"/>
      <sheetName val="MFRT"/>
      <sheetName val="MPKG"/>
      <sheetName val="MPRD"/>
      <sheetName val="PROCESS"/>
      <sheetName val="단면치수"/>
      <sheetName val="YES-T"/>
      <sheetName val="견적3"/>
      <sheetName val="L형측구단위수량"/>
      <sheetName val="L형측구연장조서"/>
      <sheetName val="도로경계블럭단위수량"/>
      <sheetName val="도로경계블럭단위토공"/>
      <sheetName val="001"/>
      <sheetName val="6호기"/>
      <sheetName val="재무가정"/>
      <sheetName val="anaysis_sheet"/>
      <sheetName val="8.PILE  (돌출)"/>
      <sheetName val="기판현황  "/>
      <sheetName val="OH공량old"/>
      <sheetName val="PROJECT BRIEF(EX.NEW)"/>
      <sheetName val="공사개요"/>
      <sheetName val="참고"/>
      <sheetName val="List"/>
      <sheetName val="갑지(추정)"/>
      <sheetName val="해체"/>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danga"/>
      <sheetName val="ilch"/>
      <sheetName val="날개벽수량표"/>
      <sheetName val=" HIT-&gt;HMC 견적(3900)"/>
      <sheetName val="맨홀"/>
      <sheetName val="cost"/>
      <sheetName val="A-4"/>
      <sheetName val="구조물철거타공정이월"/>
      <sheetName val="VXXXXXXX"/>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견적내용입력"/>
      <sheetName val="표지판단위"/>
      <sheetName val="배수공"/>
      <sheetName val="암거"/>
      <sheetName val="포장공"/>
      <sheetName val="골재집계"/>
      <sheetName val="공종별 집계"/>
      <sheetName val="호안공"/>
      <sheetName val="분석"/>
      <sheetName val="시나리오2"/>
      <sheetName val="1기 비용"/>
      <sheetName val="시나리오"/>
      <sheetName val="XL4Poppy"/>
      <sheetName val="Tool"/>
      <sheetName val="1을"/>
      <sheetName val="코드표"/>
      <sheetName val="원형1호맨홀토공수량"/>
      <sheetName val="주차구획선수량"/>
      <sheetName val="저장품 토탈2월"/>
      <sheetName val="외화계약"/>
      <sheetName val="5.모델링"/>
      <sheetName val="8-3기계경비"/>
      <sheetName val="대로근거"/>
      <sheetName val="노원열병합__건축공사기성내역서"/>
      <sheetName val="고창방향"/>
      <sheetName val="대비"/>
      <sheetName val="수량산출서"/>
      <sheetName val="견적을"/>
      <sheetName val="전력구구조물산근"/>
      <sheetName val="공비대비"/>
      <sheetName val="CP-E2 (품셈표)"/>
      <sheetName val="IN"/>
      <sheetName val="기술자료 (연수)"/>
      <sheetName val="와동25-3(변경)"/>
      <sheetName val="조명시설"/>
      <sheetName val="단"/>
      <sheetName val="입적표"/>
      <sheetName val="품셈TABLE"/>
      <sheetName val="Sheet13"/>
      <sheetName val="Sheet14"/>
      <sheetName val="P-J"/>
      <sheetName val="본관동"/>
      <sheetName val="후관동"/>
      <sheetName val="상승노임"/>
      <sheetName val="배수내역 (2)"/>
      <sheetName val="플랜트 설치"/>
      <sheetName val="경산"/>
      <sheetName val="배관단가조사서"/>
      <sheetName val="소야공정계획표"/>
      <sheetName val="위치조서"/>
      <sheetName val="ASP"/>
      <sheetName val="CONCRETE"/>
      <sheetName val="평3"/>
      <sheetName val="부속동"/>
      <sheetName val="토적집계"/>
      <sheetName val="음료실행"/>
      <sheetName val="거래처등록"/>
      <sheetName val="참고자료"/>
      <sheetName val="내역(포장)"/>
      <sheetName val="자압1"/>
      <sheetName val="설계"/>
      <sheetName val="덕전리"/>
      <sheetName val="자료"/>
      <sheetName val="취합표"/>
      <sheetName val="물량산출"/>
      <sheetName val="일위_파일"/>
      <sheetName val="자압"/>
      <sheetName val="견적내역서"/>
      <sheetName val="주현(해보)"/>
      <sheetName val="주현(영광)"/>
      <sheetName val="Piping Cost"/>
      <sheetName val="PipWT"/>
      <sheetName val="수안보-MBR1"/>
      <sheetName val="이름정의"/>
      <sheetName val="공사완료입력"/>
      <sheetName val="사업성분석"/>
      <sheetName val="시설물일위"/>
      <sheetName val="가설공사"/>
      <sheetName val="단가결정"/>
      <sheetName val="내역아"/>
      <sheetName val="울타리"/>
      <sheetName val="발전세부(GTST.붙#2-1)"/>
      <sheetName val="9월정산(붙#1)"/>
      <sheetName val="발전세부(시차.붙#2-2)"/>
      <sheetName val="분기정산(붙#2)"/>
      <sheetName val="설계 조정율"/>
      <sheetName val="공사비 명세서"/>
      <sheetName val="분1"/>
      <sheetName val="준공조서"/>
      <sheetName val="공사준공계"/>
      <sheetName val="준공검사보고서"/>
      <sheetName val="건축일위"/>
      <sheetName val="그라우팅일위"/>
      <sheetName val="암센터"/>
      <sheetName val="백암비스타내역"/>
      <sheetName val="출금실적"/>
      <sheetName val="1.수인터널"/>
      <sheetName val="개산공사비"/>
      <sheetName val="노임이"/>
      <sheetName val="코드"/>
      <sheetName val="1.설계조건"/>
      <sheetName val="Front"/>
      <sheetName val="wall"/>
      <sheetName val="간접재료비산출표-27-30"/>
      <sheetName val="5.총괄"/>
      <sheetName val="산기_기계"/>
      <sheetName val="5.1케이블"/>
      <sheetName val="5.2 38"/>
      <sheetName val="3.자가망"/>
      <sheetName val="산기목록"/>
      <sheetName val="산기"/>
      <sheetName val="일목_선로"/>
      <sheetName val="일목_장비"/>
      <sheetName val="양식"/>
      <sheetName val="60명당사(총괄)"/>
      <sheetName val="교각계산"/>
      <sheetName val="단중표"/>
      <sheetName val="model master"/>
      <sheetName val="SUN 2000.2.25. 가격표"/>
      <sheetName val="을"/>
      <sheetName val="일위대가표"/>
      <sheetName val="H PILE수량"/>
      <sheetName val="공사원가계산서"/>
      <sheetName val="철집"/>
      <sheetName val="합의경상"/>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내역서1"/>
      <sheetName val="평균단가"/>
      <sheetName val="전체내역 (2)"/>
      <sheetName val="TIE-INS"/>
      <sheetName val="UNIT"/>
      <sheetName val="가격"/>
      <sheetName val="공통비총괄표"/>
      <sheetName val="방배동내역(리라)"/>
      <sheetName val="부대공사총괄"/>
      <sheetName val="현장경비"/>
      <sheetName val="건축공사집계표"/>
      <sheetName val="방배동내역 (총괄)"/>
      <sheetName val="용수량(생활용수)"/>
      <sheetName val="설계예산서"/>
      <sheetName val="총계"/>
      <sheetName val="예산내역서"/>
      <sheetName val="설계조건"/>
      <sheetName val="안정계산"/>
      <sheetName val="단면검토"/>
      <sheetName val="현금및현금등가물"/>
      <sheetName val="Sheet1_(2)"/>
      <sheetName val="건설사업관리_공제요율"/>
      <sheetName val="건설공사_감리원_배치기준"/>
      <sheetName val="책임감리_공제요율"/>
      <sheetName val="인월수_산정"/>
      <sheetName val="20관리비율"/>
      <sheetName val="배수통관(좌)"/>
      <sheetName val="주식"/>
      <sheetName val="집수A"/>
      <sheetName val="E.P.T수량산출서"/>
      <sheetName val="우수"/>
      <sheetName val="골조"/>
      <sheetName val="BID"/>
      <sheetName val="cash"/>
      <sheetName val="매입세율"/>
      <sheetName val="아파트 "/>
      <sheetName val="화재 탐지 설비"/>
      <sheetName val="콘크리트댐수량산출"/>
      <sheetName val="1"/>
      <sheetName val="토공사"/>
      <sheetName val="laroux"/>
      <sheetName val="OE"/>
      <sheetName val="전도금정산서(27)"/>
      <sheetName val="(작업중)일위대가(0630)"/>
      <sheetName val="물량표"/>
      <sheetName val="8.석축단위(H=1.5M)"/>
      <sheetName val="견적"/>
      <sheetName val="98지급계획"/>
      <sheetName val="TEL"/>
      <sheetName val="Sheet5"/>
      <sheetName val="입력"/>
      <sheetName val="HARDWARE  견적서"/>
      <sheetName val="Tables"/>
      <sheetName val="예산서"/>
      <sheetName val="조건표"/>
      <sheetName val="FAB별"/>
      <sheetName val="TB-내역서"/>
      <sheetName val="SILICATE"/>
      <sheetName val="Option"/>
      <sheetName val="BLR-S"/>
      <sheetName val="건축"/>
      <sheetName val="013199"/>
      <sheetName val="강교(Sub)"/>
      <sheetName val="일반토공견적"/>
      <sheetName val="Project_Brief"/>
      <sheetName val="h-013211-2"/>
      <sheetName val="공종집계"/>
      <sheetName val="총괄표"/>
      <sheetName val="하도급계획"/>
      <sheetName val="총괄실행예산서"/>
      <sheetName val="내역서(총)"/>
      <sheetName val="수량산출기초(케블등)"/>
      <sheetName val="SCANCHEM"/>
      <sheetName val="01"/>
      <sheetName val="한일양산"/>
      <sheetName val="1단계"/>
      <sheetName val="EP0618"/>
      <sheetName val="수지표"/>
      <sheetName val="셀명"/>
      <sheetName val="공문"/>
      <sheetName val="106C0300"/>
      <sheetName val="1검토보고서"/>
      <sheetName val="중강당 내역"/>
      <sheetName val="공조기"/>
      <sheetName val="AHU집계"/>
      <sheetName val="공조기휀"/>
      <sheetName val="C3"/>
      <sheetName val="FA설치명세"/>
      <sheetName val="증감대비"/>
      <sheetName val="포장집계"/>
      <sheetName val="포장연장"/>
      <sheetName val="일위목록"/>
      <sheetName val="견"/>
      <sheetName val="Ⅲ.설계명세서"/>
      <sheetName val="SUMMARY"/>
      <sheetName val="건축내역"/>
      <sheetName val="입고장부 (4)"/>
      <sheetName val="을부담운반비"/>
      <sheetName val="일위1"/>
      <sheetName val="발전기"/>
      <sheetName val="대창(함평)"/>
      <sheetName val="대창(장성)"/>
      <sheetName val="대창(함평)-창열"/>
      <sheetName val="AILC004"/>
      <sheetName val="간접경상비"/>
      <sheetName val="경비"/>
      <sheetName val="GT 1050x650"/>
      <sheetName val="LeadSchedule"/>
      <sheetName val="오억미만"/>
      <sheetName val="편성절차"/>
      <sheetName val="GAEYO"/>
      <sheetName val="일위대가(가설)"/>
      <sheetName val="자동제어"/>
      <sheetName val="3.하중산정4.지지력"/>
      <sheetName val="BasePriceList"/>
      <sheetName val="도체종-상수표"/>
      <sheetName val="공사설계"/>
      <sheetName val="캔개발배경"/>
      <sheetName val="캔판매목표"/>
      <sheetName val="시장"/>
      <sheetName val="일정표"/>
      <sheetName val="가도공"/>
      <sheetName val="내역표지"/>
      <sheetName val="단가산출"/>
      <sheetName val="밸브설치"/>
      <sheetName val="교량하부공"/>
      <sheetName val="내부부하"/>
      <sheetName val="1. 설계조건 2.단면가정 3. 하중계산"/>
      <sheetName val="DATA 입력란"/>
      <sheetName val="최초설계"/>
      <sheetName val="월별지출"/>
      <sheetName val="일용직급여"/>
      <sheetName val="일용직"/>
      <sheetName val="수목데이타"/>
      <sheetName val="GI-LIST"/>
      <sheetName val="일위대가(1)"/>
      <sheetName val="노무"/>
      <sheetName val="공사착공계"/>
      <sheetName val="시화점실행"/>
      <sheetName val="품셈표"/>
      <sheetName val="CC16-내역서"/>
      <sheetName val="8.3해석단면 선정"/>
      <sheetName val="횡배수관토공수량"/>
      <sheetName val="옥외"/>
      <sheetName val="공사"/>
      <sheetName val="지급자재"/>
      <sheetName val="OFF_NIS"/>
      <sheetName val="INMD1198"/>
      <sheetName val="Macro2"/>
      <sheetName val="6공구(당초)"/>
      <sheetName val="공종"/>
      <sheetName val="장비경비"/>
      <sheetName val="제원및배치"/>
      <sheetName val="______D_Program_Files_AutoCAD_2"/>
      <sheetName val="PANEL_중량산출3"/>
      <sheetName val="Piping_Design_Data2"/>
      <sheetName val="조도계산서_(도서)2"/>
      <sheetName val="원가_(2)3"/>
      <sheetName val="2F_회의실견적(5_14_일대)3"/>
      <sheetName val="내역서1999_8최종2"/>
      <sheetName val="전차선로_물량표2"/>
      <sheetName val="6PILE__(돌출)2"/>
      <sheetName val="실행내역서_2"/>
      <sheetName val="CT_2"/>
      <sheetName val="2_대외공문2"/>
      <sheetName val="1_토공집계표2"/>
      <sheetName val="제출내역_(2)2"/>
      <sheetName val="단가_(2)2"/>
      <sheetName val="G_R300경비2"/>
      <sheetName val="_총괄표2"/>
      <sheetName val="단가_및_재료비2"/>
      <sheetName val="1_일위대가2"/>
      <sheetName val="배수공_시멘트_및_골재량_산출2"/>
      <sheetName val="소상_&quot;1&quot;"/>
      <sheetName val="운동장_(2)2"/>
      <sheetName val="업무분장_2"/>
      <sheetName val="PROJECT_BRIEF(EX_NEW)"/>
      <sheetName val="기판현황__"/>
      <sheetName val="8_PILE__(돌출)"/>
      <sheetName val="_HIT-&gt;HMC_견적(3900)"/>
      <sheetName val="Matériel_embarqué_PVC"/>
      <sheetName val="1기_비용"/>
      <sheetName val="저장품_토탈2월"/>
      <sheetName val="5_모델링"/>
      <sheetName val="배수내역_(2)"/>
      <sheetName val="공종별_집계"/>
      <sheetName val="Key Data_Y13"/>
      <sheetName val="자(3.0m)"/>
      <sheetName val="Sheet7"/>
      <sheetName val="갑지1"/>
      <sheetName val="EACT10"/>
      <sheetName val="EXPENSE"/>
      <sheetName val="자재"/>
      <sheetName val="가설"/>
      <sheetName val="용수량_생활용수_"/>
      <sheetName val="신청서"/>
      <sheetName val="건축집계"/>
      <sheetName val="제경비율"/>
      <sheetName val="자재대"/>
      <sheetName val="PANEL_중량산출5"/>
      <sheetName val="조도계산서_(도서)4"/>
      <sheetName val="원가_(2)5"/>
      <sheetName val="2F_회의실견적(5_14_일대)5"/>
      <sheetName val="내역서1999_8최종4"/>
      <sheetName val="전차선로_물량표4"/>
      <sheetName val="실행내역서_4"/>
      <sheetName val="Piping_Design_Data4"/>
      <sheetName val="6PILE__(돌출)4"/>
      <sheetName val="CT_4"/>
      <sheetName val="2_대외공문4"/>
      <sheetName val="1_토공집계표4"/>
      <sheetName val="제출내역_(2)4"/>
      <sheetName val="단가_(2)4"/>
      <sheetName val="G_R300경비4"/>
      <sheetName val="_총괄표4"/>
      <sheetName val="단가_및_재료비4"/>
      <sheetName val="1_일위대가4"/>
      <sheetName val="소상_&quot;1&quot;2"/>
      <sheetName val="노원열병합__건축공사기성내역서3"/>
      <sheetName val="배수공_시멘트_및_골재량_산출4"/>
      <sheetName val="운동장_(2)4"/>
      <sheetName val="업무분장_4"/>
      <sheetName val="Project_Brief2"/>
      <sheetName val="PROJECT_BRIEF(EX_NEW)2"/>
      <sheetName val="기판현황__2"/>
      <sheetName val="8_PILE__(돌출)2"/>
      <sheetName val="Matériel_embarqué_PVC2"/>
      <sheetName val="_HIT-&gt;HMC_견적(3900)2"/>
      <sheetName val="1기_비용2"/>
      <sheetName val="저장품_토탈2월2"/>
      <sheetName val="5_모델링2"/>
      <sheetName val="배수내역_(2)2"/>
      <sheetName val="공종별_집계2"/>
      <sheetName val="플랜트_설치2"/>
      <sheetName val="기술자료_(연수)2"/>
      <sheetName val="H_PILE수량2"/>
      <sheetName val="model_master2"/>
      <sheetName val="방배동내역_(총괄)2"/>
      <sheetName val="노원열병합__건축공사기성내역서1"/>
      <sheetName val="플랜트_설치"/>
      <sheetName val="기술자료_(연수)"/>
      <sheetName val="H_PILE수량"/>
      <sheetName val="model_master"/>
      <sheetName val="방배동내역_(총괄)"/>
      <sheetName val="PANEL_중량산출4"/>
      <sheetName val="조도계산서_(도서)3"/>
      <sheetName val="원가_(2)4"/>
      <sheetName val="2F_회의실견적(5_14_일대)4"/>
      <sheetName val="내역서1999_8최종3"/>
      <sheetName val="전차선로_물량표3"/>
      <sheetName val="실행내역서_3"/>
      <sheetName val="Piping_Design_Data3"/>
      <sheetName val="6PILE__(돌출)3"/>
      <sheetName val="CT_3"/>
      <sheetName val="2_대외공문3"/>
      <sheetName val="1_토공집계표3"/>
      <sheetName val="제출내역_(2)3"/>
      <sheetName val="단가_(2)3"/>
      <sheetName val="G_R300경비3"/>
      <sheetName val="_총괄표3"/>
      <sheetName val="단가_및_재료비3"/>
      <sheetName val="1_일위대가3"/>
      <sheetName val="소상_&quot;1&quot;1"/>
      <sheetName val="노원열병합__건축공사기성내역서2"/>
      <sheetName val="배수공_시멘트_및_골재량_산출3"/>
      <sheetName val="운동장_(2)3"/>
      <sheetName val="업무분장_3"/>
      <sheetName val="Project_Brief1"/>
      <sheetName val="PROJECT_BRIEF(EX_NEW)1"/>
      <sheetName val="기판현황__1"/>
      <sheetName val="8_PILE__(돌출)1"/>
      <sheetName val="Matériel_embarqué_PVC1"/>
      <sheetName val="_HIT-&gt;HMC_견적(3900)1"/>
      <sheetName val="1기_비용1"/>
      <sheetName val="저장품_토탈2월1"/>
      <sheetName val="5_모델링1"/>
      <sheetName val="배수내역_(2)1"/>
      <sheetName val="공종별_집계1"/>
      <sheetName val="플랜트_설치1"/>
      <sheetName val="기술자료_(연수)1"/>
      <sheetName val="H_PILE수량1"/>
      <sheetName val="model_master1"/>
      <sheetName val="방배동내역_(총괄)1"/>
      <sheetName val="2-2.매출분석"/>
      <sheetName val="단면A-A(TR)"/>
      <sheetName val="TOTAL3"/>
      <sheetName val=""/>
      <sheetName val="전기자료"/>
      <sheetName val="CHITIET VL-NC"/>
      <sheetName val="DON GIA"/>
      <sheetName val="통합"/>
    </sheetNames>
    <sheetDataSet>
      <sheetData sheetId="0">
        <row r="3">
          <cell r="A3">
            <v>3</v>
          </cell>
        </row>
      </sheetData>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row>
        <row r="6">
          <cell r="A6">
            <v>6</v>
          </cell>
          <cell r="B6" t="str">
            <v xml:space="preserve"> </v>
          </cell>
          <cell r="C6">
            <v>0</v>
          </cell>
          <cell r="D6">
            <v>0</v>
          </cell>
          <cell r="E6">
            <v>0</v>
          </cell>
          <cell r="F6" t="str">
            <v xml:space="preserve"> </v>
          </cell>
        </row>
        <row r="7">
          <cell r="A7">
            <v>7</v>
          </cell>
          <cell r="B7" t="str">
            <v xml:space="preserve"> </v>
          </cell>
          <cell r="C7">
            <v>0</v>
          </cell>
          <cell r="D7">
            <v>0</v>
          </cell>
          <cell r="E7">
            <v>0</v>
          </cell>
          <cell r="F7" t="str">
            <v xml:space="preserve"> </v>
          </cell>
        </row>
        <row r="8">
          <cell r="A8">
            <v>8</v>
          </cell>
          <cell r="B8" t="str">
            <v xml:space="preserve"> </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t="str">
            <v xml:space="preserve"> </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t="str">
            <v xml:space="preserve"> </v>
          </cell>
          <cell r="G39">
            <v>0</v>
          </cell>
          <cell r="H39" t="str">
            <v xml:space="preserve"> </v>
          </cell>
        </row>
        <row r="40">
          <cell r="A40">
            <v>39</v>
          </cell>
          <cell r="B40" t="str">
            <v xml:space="preserve"> </v>
          </cell>
          <cell r="C40" t="str">
            <v xml:space="preserve"> </v>
          </cell>
          <cell r="D40" t="str">
            <v xml:space="preserve"> </v>
          </cell>
          <cell r="E40" t="str">
            <v xml:space="preserve"> </v>
          </cell>
          <cell r="F40" t="str">
            <v xml:space="preserve"> </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t="str">
            <v xml:space="preserve"> </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t="str">
            <v xml:space="preserve"> </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t="str">
            <v xml:space="preserve"> </v>
          </cell>
          <cell r="C124" t="str">
            <v xml:space="preserve"> </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t="str">
            <v xml:space="preserve"> </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t="str">
            <v xml:space="preserve"> </v>
          </cell>
          <cell r="C172">
            <v>0</v>
          </cell>
          <cell r="D172">
            <v>0</v>
          </cell>
          <cell r="E172" t="str">
            <v xml:space="preserve"> </v>
          </cell>
        </row>
        <row r="173">
          <cell r="A173" t="e">
            <v>#REF!</v>
          </cell>
        </row>
        <row r="174">
          <cell r="A174" t="e">
            <v>#REF!</v>
          </cell>
        </row>
        <row r="175">
          <cell r="A175" t="e">
            <v>#REF!</v>
          </cell>
        </row>
        <row r="176">
          <cell r="A176" t="e">
            <v>#REF!</v>
          </cell>
          <cell r="B176" t="str">
            <v xml:space="preserve"> </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t="str">
            <v xml:space="preserve"> </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t="str">
            <v xml:space="preserve"> </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t="str">
            <v xml:space="preserve"> </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t="str">
            <v xml:space="preserve"> </v>
          </cell>
          <cell r="D253" t="str">
            <v xml:space="preserve"> </v>
          </cell>
          <cell r="E253" t="str">
            <v xml:space="preserve"> </v>
          </cell>
          <cell r="F253" t="str">
            <v xml:space="preserve"> </v>
          </cell>
        </row>
        <row r="254">
          <cell r="A254" t="e">
            <v>#REF!</v>
          </cell>
          <cell r="B254" t="str">
            <v xml:space="preserve"> </v>
          </cell>
          <cell r="C254" t="str">
            <v xml:space="preserve"> </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t="str">
            <v xml:space="preserve"> </v>
          </cell>
          <cell r="C262" t="str">
            <v xml:space="preserve"> </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sheetData sheetId="492"/>
      <sheetData sheetId="493"/>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row r="3">
          <cell r="A3">
            <v>3</v>
          </cell>
        </row>
      </sheetData>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row r="3">
          <cell r="A3">
            <v>3</v>
          </cell>
        </row>
      </sheetData>
      <sheetData sheetId="641"/>
      <sheetData sheetId="642"/>
      <sheetData sheetId="643"/>
      <sheetData sheetId="644"/>
      <sheetData sheetId="645">
        <row r="3">
          <cell r="A3">
            <v>3</v>
          </cell>
        </row>
      </sheetData>
      <sheetData sheetId="646"/>
      <sheetData sheetId="647"/>
      <sheetData sheetId="648"/>
      <sheetData sheetId="649"/>
      <sheetData sheetId="650"/>
      <sheetData sheetId="651"/>
      <sheetData sheetId="652"/>
      <sheetData sheetId="653"/>
      <sheetData sheetId="654"/>
      <sheetData sheetId="655"/>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refreshError="1"/>
      <sheetData sheetId="758" refreshError="1"/>
      <sheetData sheetId="759" refreshError="1"/>
      <sheetData sheetId="76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주요자재단가"/>
      <sheetName val="단가산축내역서"/>
      <sheetName val="공사원가계산서"/>
      <sheetName val="공사원가계산서(2)"/>
      <sheetName val="단가 산출"/>
      <sheetName val="공통비"/>
      <sheetName val="단가 산출 (참고)"/>
    </sheetNames>
    <sheetDataSet>
      <sheetData sheetId="0">
        <row r="12">
          <cell r="B12">
            <v>57740</v>
          </cell>
        </row>
        <row r="13">
          <cell r="B13">
            <v>54268</v>
          </cell>
        </row>
        <row r="18">
          <cell r="B18">
            <v>63355</v>
          </cell>
        </row>
        <row r="20">
          <cell r="B20">
            <v>59901</v>
          </cell>
        </row>
      </sheetData>
      <sheetData sheetId="1">
        <row r="35">
          <cell r="J35">
            <v>1750</v>
          </cell>
        </row>
      </sheetData>
      <sheetData sheetId="2"/>
      <sheetData sheetId="3"/>
      <sheetData sheetId="4"/>
      <sheetData sheetId="5"/>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_TITEL"/>
      <sheetName val="9 8_9 8"/>
      <sheetName val="기준안(98_99)"/>
      <sheetName val="9 9_9 9"/>
      <sheetName val="기준안(98_00)"/>
      <sheetName val="9 9_0 0"/>
      <sheetName val="기준안(98_01)"/>
      <sheetName val="9 9_0 1"/>
      <sheetName val="전신환매도율"/>
      <sheetName val="98_국산장비"/>
      <sheetName val="98_외산장비"/>
      <sheetName val="99_국산장비"/>
      <sheetName val="99_외산장비"/>
      <sheetName val="POOM_MOTO"/>
      <sheetName val="POOM_MOTO2"/>
      <sheetName val="01_기계경비_(분류)"/>
      <sheetName val="품셈"/>
      <sheetName val="품셈TABLE"/>
      <sheetName val="품셈(기초)"/>
      <sheetName val="노임단가"/>
      <sheetName val="경비_원본"/>
      <sheetName val="수량산출서"/>
      <sheetName val="한강운반비"/>
      <sheetName val="9_8_9_8"/>
      <sheetName val="9_9_9_9"/>
      <sheetName val="9_9_0_0"/>
      <sheetName val="9_9_0_1"/>
      <sheetName val="공통(20-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22">
          <cell r="C122">
            <v>10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단가"/>
      <sheetName val="부표,총괄"/>
      <sheetName val="공단단가"/>
      <sheetName val="공종노임"/>
      <sheetName val="적용노임(00.1)"/>
      <sheetName val="노임단가"/>
      <sheetName val="품셈"/>
      <sheetName val="부표"/>
      <sheetName val="내역서"/>
      <sheetName val="강관별표총괄"/>
      <sheetName val="강관별표"/>
      <sheetName val="노임"/>
      <sheetName val="강관품셈"/>
      <sheetName val="강관품셈총괄"/>
      <sheetName val="파일설계서"/>
      <sheetName val="강관부표"/>
      <sheetName val="강수량총괄"/>
      <sheetName val="수량산출서"/>
      <sheetName val="예산서"/>
      <sheetName val="수량총괄표"/>
      <sheetName val="규격표"/>
      <sheetName val="철근콘크"/>
      <sheetName val="거푸집"/>
      <sheetName val="터파기"/>
      <sheetName val="되메우기"/>
      <sheetName val="부지복구"/>
      <sheetName val="운반거리"/>
      <sheetName val="농지정리"/>
      <sheetName val="차량운반"/>
      <sheetName val="증감대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Sheet2"/>
      <sheetName val="Sheet3"/>
      <sheetName val="증감대비"/>
      <sheetName val="철거산출근거"/>
      <sheetName val="지급자재조서"/>
      <sheetName val="제4절-1"/>
      <sheetName val="내역서"/>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노임단가"/>
      <sheetName val="자재단가표"/>
      <sheetName val="수량산출"/>
      <sheetName val="수량집계"/>
      <sheetName val="공비산출서"/>
      <sheetName val="일위대가"/>
      <sheetName val="일위대가(무)"/>
      <sheetName val="수량조서"/>
      <sheetName val="도급금액내역서"/>
      <sheetName val="수량조서(무)"/>
      <sheetName val="공사원가계산서"/>
      <sheetName val="자자단가표"/>
      <sheetName val="개소별 명세표"/>
      <sheetName val="관급자재"/>
      <sheetName val="운반비산출"/>
      <sheetName val="운반비"/>
      <sheetName val="도급금액"/>
      <sheetName val="도급예산내역서"/>
      <sheetName val="품셈(기초)"/>
      <sheetName val="자재단가비교표"/>
      <sheetName val="cost"/>
      <sheetName val="실행철강하도"/>
      <sheetName val="자재단가"/>
      <sheetName val="대운반(철재)"/>
      <sheetName val="말뚝물량"/>
      <sheetName val="총괄집계표"/>
      <sheetName val="1,2공구원가계산서"/>
      <sheetName val="1공구산출내역서"/>
      <sheetName val="기"/>
      <sheetName val="전선(총)"/>
      <sheetName val="교각(P1)수량"/>
      <sheetName val="2공구산출내역"/>
      <sheetName val="제4절-1"/>
      <sheetName val="설계산출표지"/>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자재단가"/>
      <sheetName val="48수량"/>
      <sheetName val="48인공"/>
      <sheetName val="48일위"/>
      <sheetName val="48수량(기존)"/>
      <sheetName val="48인공(기존)"/>
      <sheetName val="48일위(기존)"/>
      <sheetName val="총괄표"/>
      <sheetName val="공내역"/>
      <sheetName val="공내역(기존)"/>
      <sheetName val="지선량"/>
      <sheetName val="토공집계표"/>
      <sheetName val="품셈(기초)"/>
      <sheetName val="DATA"/>
      <sheetName val="수량산출"/>
      <sheetName val="COST"/>
      <sheetName val="TARGET"/>
      <sheetName val="내역서(1단계1공구)"/>
      <sheetName val="G.R300경비"/>
      <sheetName val="22수량"/>
      <sheetName val="2.대외공문"/>
      <sheetName val="상 부"/>
      <sheetName val="예비"/>
      <sheetName val="woo(mac)"/>
      <sheetName val="전체"/>
      <sheetName val="UNIT"/>
      <sheetName val="말뚝물량"/>
      <sheetName val="Macro1"/>
      <sheetName val="교각(P1)수량"/>
      <sheetName val="설계산출표지"/>
      <sheetName val="POOM_MOTO"/>
      <sheetName val="POOM_MOTO2"/>
      <sheetName val="단가산출"/>
      <sheetName val="일위대가표"/>
      <sheetName val="공통(20-91)"/>
      <sheetName val="단락전류-A"/>
      <sheetName val="동원인원"/>
      <sheetName val="총(신설)"/>
      <sheetName val="어룡"/>
      <sheetName val="준공정산"/>
      <sheetName val="계화배수"/>
      <sheetName val="총괄집계표"/>
      <sheetName val="전차선로 물량표"/>
      <sheetName val="산출1"/>
      <sheetName val="직노"/>
      <sheetName val="터널조도"/>
      <sheetName val="#REF"/>
      <sheetName val="Macro(차단기)"/>
      <sheetName val="수량집계"/>
      <sheetName val="집계표"/>
      <sheetName val="2_대외공문"/>
      <sheetName val="G_R300경비"/>
      <sheetName val="상_부"/>
      <sheetName val="전차선로_물량표"/>
      <sheetName val="집수정(600-700)"/>
      <sheetName val="8.수량산출 (2)"/>
      <sheetName val="신설개소별 총집계표(동해-배전)"/>
      <sheetName val="안평역사 총집계"/>
      <sheetName val="UPDATA"/>
      <sheetName val="제4절-1"/>
      <sheetName val="내역서"/>
      <sheetName val="증감대비"/>
      <sheetName val="대치판정"/>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공 사 종 류</v>
          </cell>
          <cell r="C2" t="str">
            <v>규      격</v>
          </cell>
          <cell r="D2" t="str">
            <v>단위</v>
          </cell>
          <cell r="E2" t="str">
            <v>당           초</v>
          </cell>
          <cell r="N2" t="str">
            <v>변            경</v>
          </cell>
          <cell r="X2" t="str">
            <v>기  사</v>
          </cell>
        </row>
        <row r="3">
          <cell r="E3" t="str">
            <v>수 량</v>
          </cell>
          <cell r="F3" t="str">
            <v>재  료  비</v>
          </cell>
          <cell r="H3" t="str">
            <v>노  무  비</v>
          </cell>
          <cell r="J3" t="str">
            <v>경   비</v>
          </cell>
          <cell r="L3" t="str">
            <v>계</v>
          </cell>
          <cell r="N3" t="str">
            <v>수 량</v>
          </cell>
          <cell r="O3" t="str">
            <v>재  료  비</v>
          </cell>
          <cell r="Q3" t="str">
            <v>노  무  비</v>
          </cell>
          <cell r="S3" t="str">
            <v>경   비</v>
          </cell>
          <cell r="U3" t="str">
            <v>계</v>
          </cell>
          <cell r="W3" t="str">
            <v>증  감</v>
          </cell>
        </row>
        <row r="4">
          <cell r="F4" t="str">
            <v>단가</v>
          </cell>
          <cell r="G4" t="str">
            <v>금  액</v>
          </cell>
          <cell r="H4" t="str">
            <v>단가</v>
          </cell>
          <cell r="I4" t="str">
            <v>금  액</v>
          </cell>
          <cell r="J4" t="str">
            <v>단가</v>
          </cell>
          <cell r="K4" t="str">
            <v>금  액</v>
          </cell>
          <cell r="L4" t="str">
            <v>단가</v>
          </cell>
          <cell r="M4" t="str">
            <v>금  액</v>
          </cell>
          <cell r="O4" t="str">
            <v>단가</v>
          </cell>
          <cell r="P4" t="str">
            <v>금  액</v>
          </cell>
          <cell r="Q4" t="str">
            <v>단가</v>
          </cell>
          <cell r="R4" t="str">
            <v>금  액</v>
          </cell>
          <cell r="S4" t="str">
            <v>단가</v>
          </cell>
          <cell r="T4" t="str">
            <v>금  액</v>
          </cell>
          <cell r="U4" t="str">
            <v>단가</v>
          </cell>
          <cell r="V4" t="str">
            <v>금  액</v>
          </cell>
        </row>
        <row r="5">
          <cell r="A5" t="str">
            <v>일위1</v>
          </cell>
          <cell r="B5" t="str">
            <v xml:space="preserve"> 1. 전선 가선</v>
          </cell>
          <cell r="C5" t="str">
            <v>ACSR/AW-OC  95㎟</v>
          </cell>
          <cell r="D5" t="str">
            <v>m</v>
          </cell>
          <cell r="E5">
            <v>0</v>
          </cell>
          <cell r="F5">
            <v>0</v>
          </cell>
          <cell r="G5">
            <v>0</v>
          </cell>
          <cell r="H5">
            <v>0</v>
          </cell>
          <cell r="I5">
            <v>0</v>
          </cell>
          <cell r="J5">
            <v>0</v>
          </cell>
          <cell r="K5">
            <v>0</v>
          </cell>
          <cell r="L5">
            <v>0</v>
          </cell>
          <cell r="M5">
            <v>0</v>
          </cell>
          <cell r="X5">
            <v>0</v>
          </cell>
        </row>
        <row r="6">
          <cell r="B6" t="str">
            <v>알루미늄절연전선</v>
          </cell>
          <cell r="C6" t="str">
            <v>ACSR/AW-OC  95㎟</v>
          </cell>
          <cell r="D6" t="str">
            <v>m</v>
          </cell>
          <cell r="E6">
            <v>48957</v>
          </cell>
          <cell r="F6">
            <v>0</v>
          </cell>
          <cell r="G6" t="str">
            <v>관 급</v>
          </cell>
          <cell r="H6">
            <v>0</v>
          </cell>
          <cell r="I6">
            <v>0</v>
          </cell>
          <cell r="J6">
            <v>0</v>
          </cell>
          <cell r="K6">
            <v>0</v>
          </cell>
          <cell r="L6">
            <v>0</v>
          </cell>
          <cell r="M6">
            <v>0</v>
          </cell>
          <cell r="W6">
            <v>0</v>
          </cell>
          <cell r="X6">
            <v>0</v>
          </cell>
        </row>
        <row r="7">
          <cell r="B7" t="str">
            <v>압축슬리브</v>
          </cell>
          <cell r="C7" t="str">
            <v>ACSR  95</v>
          </cell>
          <cell r="D7" t="str">
            <v>개</v>
          </cell>
          <cell r="E7">
            <v>80</v>
          </cell>
          <cell r="F7">
            <v>5000</v>
          </cell>
          <cell r="G7">
            <v>400000</v>
          </cell>
          <cell r="H7">
            <v>0</v>
          </cell>
          <cell r="I7">
            <v>0</v>
          </cell>
          <cell r="J7">
            <v>0</v>
          </cell>
          <cell r="K7">
            <v>0</v>
          </cell>
          <cell r="L7">
            <v>5000</v>
          </cell>
          <cell r="M7">
            <v>400000</v>
          </cell>
          <cell r="N7">
            <v>0</v>
          </cell>
          <cell r="W7">
            <v>-400000</v>
          </cell>
          <cell r="X7">
            <v>0</v>
          </cell>
        </row>
        <row r="8">
          <cell r="B8" t="str">
            <v>노무비</v>
          </cell>
          <cell r="C8" t="str">
            <v>배전전공</v>
          </cell>
          <cell r="D8" t="str">
            <v>인</v>
          </cell>
          <cell r="E8">
            <v>726.11</v>
          </cell>
          <cell r="F8">
            <v>0</v>
          </cell>
          <cell r="G8">
            <v>0</v>
          </cell>
          <cell r="H8">
            <v>182333</v>
          </cell>
          <cell r="I8">
            <v>132393814</v>
          </cell>
          <cell r="J8">
            <v>0</v>
          </cell>
          <cell r="K8">
            <v>0</v>
          </cell>
          <cell r="L8">
            <v>182333</v>
          </cell>
          <cell r="M8">
            <v>132393814</v>
          </cell>
          <cell r="N8">
            <v>0</v>
          </cell>
          <cell r="W8">
            <v>-132393814</v>
          </cell>
          <cell r="X8">
            <v>0</v>
          </cell>
        </row>
        <row r="9">
          <cell r="B9" t="str">
            <v>노무비</v>
          </cell>
          <cell r="C9" t="str">
            <v>보통인부</v>
          </cell>
          <cell r="D9" t="str">
            <v>인</v>
          </cell>
          <cell r="E9">
            <v>366.78</v>
          </cell>
          <cell r="F9">
            <v>0</v>
          </cell>
          <cell r="G9">
            <v>0</v>
          </cell>
          <cell r="H9">
            <v>34360</v>
          </cell>
          <cell r="I9">
            <v>12602560</v>
          </cell>
          <cell r="J9">
            <v>0</v>
          </cell>
          <cell r="K9">
            <v>0</v>
          </cell>
          <cell r="L9">
            <v>34360</v>
          </cell>
          <cell r="M9">
            <v>12602560</v>
          </cell>
          <cell r="W9">
            <v>-12602560</v>
          </cell>
          <cell r="X9">
            <v>0</v>
          </cell>
        </row>
        <row r="10">
          <cell r="B10" t="str">
            <v>공구손료</v>
          </cell>
          <cell r="C10" t="str">
            <v>노무비의 3%</v>
          </cell>
          <cell r="D10" t="str">
            <v>식</v>
          </cell>
          <cell r="E10">
            <v>1</v>
          </cell>
          <cell r="F10">
            <v>0</v>
          </cell>
          <cell r="G10">
            <v>4349891</v>
          </cell>
          <cell r="H10">
            <v>0</v>
          </cell>
          <cell r="I10">
            <v>0</v>
          </cell>
          <cell r="J10">
            <v>0</v>
          </cell>
          <cell r="K10">
            <v>0</v>
          </cell>
          <cell r="L10">
            <v>0</v>
          </cell>
          <cell r="M10">
            <v>4349891</v>
          </cell>
          <cell r="W10">
            <v>-4349891</v>
          </cell>
          <cell r="X10">
            <v>0</v>
          </cell>
        </row>
        <row r="11">
          <cell r="B11">
            <v>0</v>
          </cell>
          <cell r="C11">
            <v>0</v>
          </cell>
          <cell r="D11">
            <v>0</v>
          </cell>
          <cell r="E11">
            <v>0</v>
          </cell>
          <cell r="F11">
            <v>0</v>
          </cell>
          <cell r="G11">
            <v>0</v>
          </cell>
          <cell r="H11">
            <v>0</v>
          </cell>
          <cell r="I11">
            <v>0</v>
          </cell>
          <cell r="J11">
            <v>0</v>
          </cell>
          <cell r="K11">
            <v>0</v>
          </cell>
          <cell r="L11">
            <v>0</v>
          </cell>
          <cell r="M11">
            <v>0</v>
          </cell>
          <cell r="W11">
            <v>0</v>
          </cell>
          <cell r="X11">
            <v>0</v>
          </cell>
        </row>
        <row r="12">
          <cell r="B12">
            <v>0</v>
          </cell>
          <cell r="C12">
            <v>0</v>
          </cell>
          <cell r="D12">
            <v>0</v>
          </cell>
          <cell r="E12">
            <v>0</v>
          </cell>
          <cell r="F12">
            <v>0</v>
          </cell>
          <cell r="G12">
            <v>0</v>
          </cell>
          <cell r="H12">
            <v>0</v>
          </cell>
          <cell r="I12">
            <v>0</v>
          </cell>
          <cell r="J12">
            <v>0</v>
          </cell>
          <cell r="K12">
            <v>0</v>
          </cell>
          <cell r="L12">
            <v>0</v>
          </cell>
          <cell r="M12">
            <v>0</v>
          </cell>
          <cell r="W12">
            <v>0</v>
          </cell>
          <cell r="X12">
            <v>0</v>
          </cell>
        </row>
        <row r="13">
          <cell r="B13">
            <v>0</v>
          </cell>
          <cell r="C13">
            <v>0</v>
          </cell>
          <cell r="D13">
            <v>0</v>
          </cell>
          <cell r="E13">
            <v>0</v>
          </cell>
          <cell r="F13">
            <v>0</v>
          </cell>
          <cell r="G13">
            <v>0</v>
          </cell>
          <cell r="H13">
            <v>0</v>
          </cell>
          <cell r="I13">
            <v>0</v>
          </cell>
          <cell r="J13">
            <v>0</v>
          </cell>
          <cell r="K13">
            <v>0</v>
          </cell>
          <cell r="L13">
            <v>0</v>
          </cell>
          <cell r="M13">
            <v>0</v>
          </cell>
          <cell r="W13">
            <v>0</v>
          </cell>
          <cell r="X13">
            <v>0</v>
          </cell>
        </row>
        <row r="14">
          <cell r="B14">
            <v>0</v>
          </cell>
          <cell r="C14">
            <v>0</v>
          </cell>
          <cell r="D14">
            <v>0</v>
          </cell>
          <cell r="E14">
            <v>0</v>
          </cell>
          <cell r="F14">
            <v>0</v>
          </cell>
          <cell r="G14">
            <v>0</v>
          </cell>
          <cell r="H14">
            <v>0</v>
          </cell>
          <cell r="I14">
            <v>0</v>
          </cell>
          <cell r="J14">
            <v>0</v>
          </cell>
          <cell r="K14">
            <v>0</v>
          </cell>
          <cell r="L14">
            <v>0</v>
          </cell>
          <cell r="M14">
            <v>0</v>
          </cell>
          <cell r="W14">
            <v>0</v>
          </cell>
          <cell r="X14">
            <v>0</v>
          </cell>
        </row>
        <row r="15">
          <cell r="B15">
            <v>0</v>
          </cell>
          <cell r="C15">
            <v>0</v>
          </cell>
          <cell r="D15">
            <v>0</v>
          </cell>
          <cell r="E15">
            <v>0</v>
          </cell>
          <cell r="F15">
            <v>0</v>
          </cell>
          <cell r="G15">
            <v>0</v>
          </cell>
          <cell r="H15">
            <v>0</v>
          </cell>
          <cell r="I15">
            <v>0</v>
          </cell>
          <cell r="J15">
            <v>0</v>
          </cell>
          <cell r="K15">
            <v>0</v>
          </cell>
          <cell r="L15">
            <v>0</v>
          </cell>
          <cell r="M15">
            <v>0</v>
          </cell>
          <cell r="W15">
            <v>0</v>
          </cell>
          <cell r="X15">
            <v>0</v>
          </cell>
        </row>
        <row r="16">
          <cell r="B16">
            <v>0</v>
          </cell>
          <cell r="C16">
            <v>0</v>
          </cell>
          <cell r="D16">
            <v>0</v>
          </cell>
          <cell r="E16">
            <v>0</v>
          </cell>
          <cell r="F16">
            <v>0</v>
          </cell>
          <cell r="G16">
            <v>0</v>
          </cell>
          <cell r="H16">
            <v>0</v>
          </cell>
          <cell r="I16">
            <v>0</v>
          </cell>
          <cell r="J16">
            <v>0</v>
          </cell>
          <cell r="K16">
            <v>0</v>
          </cell>
          <cell r="L16">
            <v>0</v>
          </cell>
          <cell r="M16">
            <v>0</v>
          </cell>
          <cell r="W16">
            <v>0</v>
          </cell>
          <cell r="X16">
            <v>0</v>
          </cell>
        </row>
        <row r="17">
          <cell r="B17">
            <v>0</v>
          </cell>
          <cell r="C17">
            <v>0</v>
          </cell>
          <cell r="D17">
            <v>0</v>
          </cell>
          <cell r="E17">
            <v>0</v>
          </cell>
          <cell r="F17">
            <v>0</v>
          </cell>
          <cell r="G17">
            <v>0</v>
          </cell>
          <cell r="H17">
            <v>0</v>
          </cell>
          <cell r="I17">
            <v>0</v>
          </cell>
          <cell r="J17">
            <v>0</v>
          </cell>
          <cell r="K17">
            <v>0</v>
          </cell>
          <cell r="L17">
            <v>0</v>
          </cell>
          <cell r="M17">
            <v>0</v>
          </cell>
          <cell r="W17">
            <v>0</v>
          </cell>
          <cell r="X17">
            <v>0</v>
          </cell>
        </row>
        <row r="18">
          <cell r="B18">
            <v>0</v>
          </cell>
          <cell r="C18">
            <v>0</v>
          </cell>
          <cell r="D18">
            <v>0</v>
          </cell>
          <cell r="E18">
            <v>0</v>
          </cell>
          <cell r="F18">
            <v>0</v>
          </cell>
          <cell r="G18">
            <v>0</v>
          </cell>
          <cell r="H18">
            <v>0</v>
          </cell>
          <cell r="I18">
            <v>0</v>
          </cell>
          <cell r="J18">
            <v>0</v>
          </cell>
          <cell r="K18">
            <v>0</v>
          </cell>
          <cell r="L18">
            <v>0</v>
          </cell>
          <cell r="M18">
            <v>0</v>
          </cell>
          <cell r="W18">
            <v>0</v>
          </cell>
          <cell r="X18">
            <v>0</v>
          </cell>
        </row>
        <row r="19">
          <cell r="B19">
            <v>0</v>
          </cell>
          <cell r="C19">
            <v>0</v>
          </cell>
          <cell r="D19">
            <v>0</v>
          </cell>
          <cell r="E19">
            <v>0</v>
          </cell>
          <cell r="F19">
            <v>0</v>
          </cell>
          <cell r="G19">
            <v>0</v>
          </cell>
          <cell r="H19">
            <v>0</v>
          </cell>
          <cell r="I19">
            <v>0</v>
          </cell>
          <cell r="J19">
            <v>0</v>
          </cell>
          <cell r="K19">
            <v>0</v>
          </cell>
          <cell r="L19">
            <v>0</v>
          </cell>
          <cell r="M19">
            <v>0</v>
          </cell>
          <cell r="W19">
            <v>0</v>
          </cell>
          <cell r="X19">
            <v>0</v>
          </cell>
        </row>
        <row r="20">
          <cell r="B20">
            <v>0</v>
          </cell>
          <cell r="C20">
            <v>0</v>
          </cell>
          <cell r="D20">
            <v>0</v>
          </cell>
          <cell r="E20">
            <v>0</v>
          </cell>
          <cell r="F20">
            <v>0</v>
          </cell>
          <cell r="G20">
            <v>0</v>
          </cell>
          <cell r="H20">
            <v>0</v>
          </cell>
          <cell r="I20">
            <v>0</v>
          </cell>
          <cell r="J20">
            <v>0</v>
          </cell>
          <cell r="K20">
            <v>0</v>
          </cell>
          <cell r="L20">
            <v>0</v>
          </cell>
          <cell r="M20">
            <v>0</v>
          </cell>
          <cell r="W20">
            <v>0</v>
          </cell>
          <cell r="X20">
            <v>0</v>
          </cell>
        </row>
        <row r="21">
          <cell r="B21">
            <v>0</v>
          </cell>
          <cell r="C21">
            <v>0</v>
          </cell>
          <cell r="D21">
            <v>0</v>
          </cell>
          <cell r="E21">
            <v>0</v>
          </cell>
          <cell r="F21">
            <v>0</v>
          </cell>
          <cell r="G21">
            <v>0</v>
          </cell>
          <cell r="H21">
            <v>0</v>
          </cell>
          <cell r="I21">
            <v>0</v>
          </cell>
          <cell r="J21">
            <v>0</v>
          </cell>
          <cell r="K21">
            <v>0</v>
          </cell>
          <cell r="L21">
            <v>0</v>
          </cell>
          <cell r="M21">
            <v>0</v>
          </cell>
          <cell r="W21">
            <v>0</v>
          </cell>
          <cell r="X21">
            <v>0</v>
          </cell>
        </row>
        <row r="22">
          <cell r="B22">
            <v>0</v>
          </cell>
          <cell r="C22">
            <v>0</v>
          </cell>
          <cell r="D22">
            <v>0</v>
          </cell>
          <cell r="E22">
            <v>0</v>
          </cell>
          <cell r="F22">
            <v>0</v>
          </cell>
          <cell r="G22">
            <v>0</v>
          </cell>
          <cell r="H22">
            <v>0</v>
          </cell>
          <cell r="I22">
            <v>0</v>
          </cell>
          <cell r="J22">
            <v>0</v>
          </cell>
          <cell r="K22">
            <v>0</v>
          </cell>
          <cell r="L22">
            <v>0</v>
          </cell>
          <cell r="M22">
            <v>0</v>
          </cell>
          <cell r="W22">
            <v>0</v>
          </cell>
          <cell r="X22">
            <v>0</v>
          </cell>
        </row>
        <row r="23">
          <cell r="B23">
            <v>0</v>
          </cell>
          <cell r="C23">
            <v>0</v>
          </cell>
          <cell r="D23">
            <v>0</v>
          </cell>
          <cell r="E23">
            <v>0</v>
          </cell>
          <cell r="F23">
            <v>0</v>
          </cell>
          <cell r="G23">
            <v>0</v>
          </cell>
          <cell r="H23">
            <v>0</v>
          </cell>
          <cell r="I23">
            <v>0</v>
          </cell>
          <cell r="J23">
            <v>0</v>
          </cell>
          <cell r="K23">
            <v>0</v>
          </cell>
          <cell r="L23">
            <v>0</v>
          </cell>
          <cell r="M23">
            <v>0</v>
          </cell>
          <cell r="W23">
            <v>0</v>
          </cell>
          <cell r="X23">
            <v>0</v>
          </cell>
        </row>
        <row r="24">
          <cell r="B24">
            <v>0</v>
          </cell>
          <cell r="C24">
            <v>0</v>
          </cell>
          <cell r="D24">
            <v>0</v>
          </cell>
          <cell r="E24">
            <v>0</v>
          </cell>
          <cell r="F24">
            <v>0</v>
          </cell>
          <cell r="G24">
            <v>0</v>
          </cell>
          <cell r="H24">
            <v>0</v>
          </cell>
          <cell r="I24">
            <v>0</v>
          </cell>
          <cell r="J24">
            <v>0</v>
          </cell>
          <cell r="K24">
            <v>0</v>
          </cell>
          <cell r="L24">
            <v>0</v>
          </cell>
          <cell r="M24">
            <v>0</v>
          </cell>
          <cell r="W24">
            <v>0</v>
          </cell>
          <cell r="X24">
            <v>0</v>
          </cell>
        </row>
        <row r="25">
          <cell r="B25">
            <v>0</v>
          </cell>
          <cell r="C25">
            <v>0</v>
          </cell>
          <cell r="D25">
            <v>0</v>
          </cell>
          <cell r="E25">
            <v>0</v>
          </cell>
          <cell r="F25">
            <v>0</v>
          </cell>
          <cell r="G25">
            <v>0</v>
          </cell>
          <cell r="H25">
            <v>0</v>
          </cell>
          <cell r="I25">
            <v>0</v>
          </cell>
          <cell r="J25">
            <v>0</v>
          </cell>
          <cell r="K25">
            <v>0</v>
          </cell>
          <cell r="L25">
            <v>0</v>
          </cell>
          <cell r="M25">
            <v>0</v>
          </cell>
          <cell r="W25">
            <v>0</v>
          </cell>
          <cell r="X25">
            <v>0</v>
          </cell>
        </row>
        <row r="26">
          <cell r="B26">
            <v>0</v>
          </cell>
          <cell r="C26">
            <v>0</v>
          </cell>
          <cell r="D26">
            <v>0</v>
          </cell>
          <cell r="E26">
            <v>0</v>
          </cell>
          <cell r="F26">
            <v>0</v>
          </cell>
          <cell r="G26">
            <v>0</v>
          </cell>
          <cell r="H26">
            <v>0</v>
          </cell>
          <cell r="I26">
            <v>0</v>
          </cell>
          <cell r="J26">
            <v>0</v>
          </cell>
          <cell r="K26">
            <v>0</v>
          </cell>
          <cell r="L26">
            <v>0</v>
          </cell>
          <cell r="M26">
            <v>0</v>
          </cell>
          <cell r="W26">
            <v>0</v>
          </cell>
          <cell r="X26">
            <v>0</v>
          </cell>
        </row>
        <row r="27">
          <cell r="B27" t="str">
            <v>계</v>
          </cell>
          <cell r="C27">
            <v>0</v>
          </cell>
          <cell r="D27">
            <v>0</v>
          </cell>
          <cell r="E27">
            <v>0</v>
          </cell>
          <cell r="G27">
            <v>4749891</v>
          </cell>
          <cell r="I27">
            <v>144996374</v>
          </cell>
          <cell r="J27">
            <v>0</v>
          </cell>
          <cell r="K27">
            <v>0</v>
          </cell>
          <cell r="M27">
            <v>149746265</v>
          </cell>
          <cell r="W27">
            <v>-149746265</v>
          </cell>
          <cell r="X27">
            <v>0</v>
          </cell>
        </row>
        <row r="28">
          <cell r="B28">
            <v>0</v>
          </cell>
          <cell r="C28">
            <v>0</v>
          </cell>
          <cell r="D28">
            <v>0</v>
          </cell>
          <cell r="E28">
            <v>0</v>
          </cell>
          <cell r="F28">
            <v>0</v>
          </cell>
          <cell r="G28">
            <v>0</v>
          </cell>
          <cell r="H28">
            <v>0</v>
          </cell>
          <cell r="I28">
            <v>0</v>
          </cell>
          <cell r="J28">
            <v>0</v>
          </cell>
          <cell r="K28">
            <v>0</v>
          </cell>
          <cell r="L28">
            <v>0</v>
          </cell>
          <cell r="M28">
            <v>0</v>
          </cell>
          <cell r="W28">
            <v>0</v>
          </cell>
          <cell r="X28">
            <v>0</v>
          </cell>
        </row>
        <row r="29">
          <cell r="A29" t="str">
            <v>일위1-1</v>
          </cell>
          <cell r="B29" t="str">
            <v>낙착율</v>
          </cell>
          <cell r="C29">
            <v>0.80800000000000005</v>
          </cell>
          <cell r="D29">
            <v>0</v>
          </cell>
          <cell r="E29">
            <v>48957</v>
          </cell>
          <cell r="F29">
            <v>0</v>
          </cell>
          <cell r="G29">
            <v>4749891</v>
          </cell>
          <cell r="H29">
            <v>0</v>
          </cell>
          <cell r="I29">
            <v>144996374</v>
          </cell>
          <cell r="J29">
            <v>0</v>
          </cell>
          <cell r="L29">
            <v>25923</v>
          </cell>
          <cell r="M29">
            <v>120901218</v>
          </cell>
          <cell r="W29">
            <v>-120901218</v>
          </cell>
          <cell r="X29">
            <v>0</v>
          </cell>
        </row>
        <row r="30">
          <cell r="A30" t="str">
            <v>일위2</v>
          </cell>
          <cell r="B30" t="str">
            <v xml:space="preserve"> 2. 전선 가선</v>
          </cell>
          <cell r="C30" t="str">
            <v>ACSR  58㎟</v>
          </cell>
          <cell r="D30" t="str">
            <v>m</v>
          </cell>
          <cell r="E30">
            <v>0</v>
          </cell>
          <cell r="F30">
            <v>0</v>
          </cell>
          <cell r="G30">
            <v>0</v>
          </cell>
          <cell r="H30">
            <v>0</v>
          </cell>
          <cell r="I30">
            <v>0</v>
          </cell>
          <cell r="J30">
            <v>0</v>
          </cell>
          <cell r="K30">
            <v>0</v>
          </cell>
          <cell r="L30">
            <v>0</v>
          </cell>
          <cell r="M30">
            <v>0</v>
          </cell>
          <cell r="W30">
            <v>0</v>
          </cell>
          <cell r="X30">
            <v>0</v>
          </cell>
        </row>
        <row r="31">
          <cell r="B31" t="str">
            <v>알루미늄절연전선</v>
          </cell>
          <cell r="C31" t="str">
            <v>ACSR  58㎟</v>
          </cell>
          <cell r="D31" t="str">
            <v>m</v>
          </cell>
          <cell r="E31">
            <v>16319</v>
          </cell>
          <cell r="F31">
            <v>0</v>
          </cell>
          <cell r="G31" t="str">
            <v>관 급</v>
          </cell>
          <cell r="H31">
            <v>0</v>
          </cell>
          <cell r="I31">
            <v>0</v>
          </cell>
          <cell r="J31">
            <v>0</v>
          </cell>
          <cell r="K31">
            <v>0</v>
          </cell>
          <cell r="L31">
            <v>0</v>
          </cell>
          <cell r="M31">
            <v>0</v>
          </cell>
          <cell r="W31">
            <v>0</v>
          </cell>
          <cell r="X31">
            <v>0</v>
          </cell>
        </row>
        <row r="32">
          <cell r="B32" t="str">
            <v>압축슬리브</v>
          </cell>
          <cell r="C32" t="str">
            <v>ACSR  58㎟</v>
          </cell>
          <cell r="D32" t="str">
            <v>개</v>
          </cell>
          <cell r="E32">
            <v>26</v>
          </cell>
          <cell r="F32">
            <v>5000</v>
          </cell>
          <cell r="G32">
            <v>130000</v>
          </cell>
          <cell r="H32">
            <v>0</v>
          </cell>
          <cell r="I32">
            <v>0</v>
          </cell>
          <cell r="J32">
            <v>0</v>
          </cell>
          <cell r="K32">
            <v>0</v>
          </cell>
          <cell r="L32">
            <v>5000</v>
          </cell>
          <cell r="M32">
            <v>130000</v>
          </cell>
          <cell r="W32">
            <v>-130000</v>
          </cell>
          <cell r="X32">
            <v>0</v>
          </cell>
        </row>
        <row r="33">
          <cell r="B33" t="str">
            <v>노무비</v>
          </cell>
          <cell r="C33" t="str">
            <v>배전전공</v>
          </cell>
          <cell r="D33" t="str">
            <v>인</v>
          </cell>
          <cell r="E33">
            <v>113.41</v>
          </cell>
          <cell r="F33">
            <v>0</v>
          </cell>
          <cell r="G33">
            <v>0</v>
          </cell>
          <cell r="H33">
            <v>182333</v>
          </cell>
          <cell r="I33">
            <v>20678385</v>
          </cell>
          <cell r="J33">
            <v>0</v>
          </cell>
          <cell r="K33">
            <v>0</v>
          </cell>
          <cell r="L33">
            <v>182333</v>
          </cell>
          <cell r="M33">
            <v>20678385</v>
          </cell>
          <cell r="W33">
            <v>-20678385</v>
          </cell>
          <cell r="X33">
            <v>0</v>
          </cell>
        </row>
        <row r="34">
          <cell r="B34" t="str">
            <v>노무비</v>
          </cell>
          <cell r="C34" t="str">
            <v>보통인부</v>
          </cell>
          <cell r="D34" t="str">
            <v>인</v>
          </cell>
          <cell r="E34">
            <v>58.2</v>
          </cell>
          <cell r="F34">
            <v>0</v>
          </cell>
          <cell r="G34">
            <v>0</v>
          </cell>
          <cell r="H34">
            <v>34360</v>
          </cell>
          <cell r="I34">
            <v>1999752</v>
          </cell>
          <cell r="J34">
            <v>0</v>
          </cell>
          <cell r="K34">
            <v>0</v>
          </cell>
          <cell r="L34">
            <v>34360</v>
          </cell>
          <cell r="M34">
            <v>1999752</v>
          </cell>
          <cell r="W34">
            <v>-1999752</v>
          </cell>
          <cell r="X34">
            <v>0</v>
          </cell>
        </row>
        <row r="35">
          <cell r="B35" t="str">
            <v>공구손료</v>
          </cell>
          <cell r="C35" t="str">
            <v>노무비의 3%</v>
          </cell>
          <cell r="D35" t="str">
            <v>식</v>
          </cell>
          <cell r="E35">
            <v>1</v>
          </cell>
          <cell r="F35">
            <v>0</v>
          </cell>
          <cell r="G35">
            <v>680344</v>
          </cell>
          <cell r="H35">
            <v>0</v>
          </cell>
          <cell r="I35">
            <v>0</v>
          </cell>
          <cell r="J35">
            <v>0</v>
          </cell>
          <cell r="K35">
            <v>0</v>
          </cell>
          <cell r="L35">
            <v>0</v>
          </cell>
          <cell r="M35">
            <v>680344</v>
          </cell>
          <cell r="W35">
            <v>-680344</v>
          </cell>
          <cell r="X35">
            <v>0</v>
          </cell>
        </row>
        <row r="36">
          <cell r="B36">
            <v>0</v>
          </cell>
          <cell r="C36">
            <v>0</v>
          </cell>
          <cell r="D36">
            <v>0</v>
          </cell>
          <cell r="E36">
            <v>0</v>
          </cell>
          <cell r="F36">
            <v>0</v>
          </cell>
          <cell r="G36">
            <v>0</v>
          </cell>
          <cell r="H36">
            <v>0</v>
          </cell>
          <cell r="I36">
            <v>0</v>
          </cell>
          <cell r="J36">
            <v>0</v>
          </cell>
          <cell r="K36">
            <v>0</v>
          </cell>
          <cell r="L36">
            <v>0</v>
          </cell>
          <cell r="M36">
            <v>0</v>
          </cell>
          <cell r="W36">
            <v>0</v>
          </cell>
          <cell r="X36">
            <v>0</v>
          </cell>
        </row>
        <row r="37">
          <cell r="B37">
            <v>0</v>
          </cell>
          <cell r="C37">
            <v>0</v>
          </cell>
          <cell r="D37">
            <v>0</v>
          </cell>
          <cell r="E37">
            <v>0</v>
          </cell>
          <cell r="F37">
            <v>0</v>
          </cell>
          <cell r="G37">
            <v>0</v>
          </cell>
          <cell r="H37">
            <v>0</v>
          </cell>
          <cell r="I37">
            <v>0</v>
          </cell>
          <cell r="J37">
            <v>0</v>
          </cell>
          <cell r="K37">
            <v>0</v>
          </cell>
          <cell r="L37">
            <v>0</v>
          </cell>
          <cell r="M37">
            <v>0</v>
          </cell>
          <cell r="W37">
            <v>0</v>
          </cell>
          <cell r="X37">
            <v>0</v>
          </cell>
        </row>
        <row r="38">
          <cell r="B38">
            <v>0</v>
          </cell>
          <cell r="C38">
            <v>0</v>
          </cell>
          <cell r="D38">
            <v>0</v>
          </cell>
          <cell r="E38">
            <v>0</v>
          </cell>
          <cell r="F38">
            <v>0</v>
          </cell>
          <cell r="G38">
            <v>0</v>
          </cell>
          <cell r="H38">
            <v>0</v>
          </cell>
          <cell r="I38">
            <v>0</v>
          </cell>
          <cell r="J38">
            <v>0</v>
          </cell>
          <cell r="K38">
            <v>0</v>
          </cell>
          <cell r="L38">
            <v>0</v>
          </cell>
          <cell r="M38">
            <v>0</v>
          </cell>
          <cell r="W38">
            <v>0</v>
          </cell>
          <cell r="X38">
            <v>0</v>
          </cell>
        </row>
        <row r="39">
          <cell r="B39">
            <v>0</v>
          </cell>
          <cell r="C39">
            <v>0</v>
          </cell>
          <cell r="D39">
            <v>0</v>
          </cell>
          <cell r="E39">
            <v>0</v>
          </cell>
          <cell r="F39">
            <v>0</v>
          </cell>
          <cell r="G39">
            <v>0</v>
          </cell>
          <cell r="H39">
            <v>0</v>
          </cell>
          <cell r="I39">
            <v>0</v>
          </cell>
          <cell r="J39">
            <v>0</v>
          </cell>
          <cell r="K39">
            <v>0</v>
          </cell>
          <cell r="L39">
            <v>0</v>
          </cell>
          <cell r="M39">
            <v>0</v>
          </cell>
          <cell r="W39">
            <v>0</v>
          </cell>
          <cell r="X39">
            <v>0</v>
          </cell>
        </row>
        <row r="40">
          <cell r="B40">
            <v>0</v>
          </cell>
          <cell r="C40">
            <v>0</v>
          </cell>
          <cell r="D40">
            <v>0</v>
          </cell>
          <cell r="E40">
            <v>0</v>
          </cell>
          <cell r="F40">
            <v>0</v>
          </cell>
          <cell r="G40">
            <v>0</v>
          </cell>
          <cell r="H40">
            <v>0</v>
          </cell>
          <cell r="I40">
            <v>0</v>
          </cell>
          <cell r="J40">
            <v>0</v>
          </cell>
          <cell r="K40">
            <v>0</v>
          </cell>
          <cell r="L40">
            <v>0</v>
          </cell>
          <cell r="M40">
            <v>0</v>
          </cell>
          <cell r="W40">
            <v>0</v>
          </cell>
          <cell r="X40">
            <v>0</v>
          </cell>
        </row>
        <row r="41">
          <cell r="B41">
            <v>0</v>
          </cell>
          <cell r="C41">
            <v>0</v>
          </cell>
          <cell r="D41">
            <v>0</v>
          </cell>
          <cell r="E41">
            <v>0</v>
          </cell>
          <cell r="F41">
            <v>0</v>
          </cell>
          <cell r="G41">
            <v>0</v>
          </cell>
          <cell r="H41">
            <v>0</v>
          </cell>
          <cell r="I41">
            <v>0</v>
          </cell>
          <cell r="J41">
            <v>0</v>
          </cell>
          <cell r="K41">
            <v>0</v>
          </cell>
          <cell r="L41">
            <v>0</v>
          </cell>
          <cell r="M41">
            <v>0</v>
          </cell>
          <cell r="W41">
            <v>0</v>
          </cell>
          <cell r="X41">
            <v>0</v>
          </cell>
        </row>
        <row r="42">
          <cell r="B42">
            <v>0</v>
          </cell>
          <cell r="C42">
            <v>0</v>
          </cell>
          <cell r="D42">
            <v>0</v>
          </cell>
          <cell r="E42">
            <v>0</v>
          </cell>
          <cell r="F42">
            <v>0</v>
          </cell>
          <cell r="G42">
            <v>0</v>
          </cell>
          <cell r="H42">
            <v>0</v>
          </cell>
          <cell r="I42">
            <v>0</v>
          </cell>
          <cell r="J42">
            <v>0</v>
          </cell>
          <cell r="K42">
            <v>0</v>
          </cell>
          <cell r="L42">
            <v>0</v>
          </cell>
          <cell r="M42">
            <v>0</v>
          </cell>
          <cell r="W42">
            <v>0</v>
          </cell>
          <cell r="X42">
            <v>0</v>
          </cell>
        </row>
        <row r="43">
          <cell r="B43">
            <v>0</v>
          </cell>
          <cell r="C43">
            <v>0</v>
          </cell>
          <cell r="D43">
            <v>0</v>
          </cell>
          <cell r="E43">
            <v>0</v>
          </cell>
          <cell r="F43">
            <v>0</v>
          </cell>
          <cell r="G43">
            <v>0</v>
          </cell>
          <cell r="H43">
            <v>0</v>
          </cell>
          <cell r="I43">
            <v>0</v>
          </cell>
          <cell r="J43">
            <v>0</v>
          </cell>
          <cell r="K43">
            <v>0</v>
          </cell>
          <cell r="L43">
            <v>0</v>
          </cell>
          <cell r="M43">
            <v>0</v>
          </cell>
          <cell r="W43">
            <v>0</v>
          </cell>
          <cell r="X43">
            <v>0</v>
          </cell>
        </row>
        <row r="44">
          <cell r="B44">
            <v>0</v>
          </cell>
          <cell r="C44">
            <v>0</v>
          </cell>
          <cell r="D44">
            <v>0</v>
          </cell>
          <cell r="E44">
            <v>0</v>
          </cell>
          <cell r="F44">
            <v>0</v>
          </cell>
          <cell r="G44">
            <v>0</v>
          </cell>
          <cell r="H44">
            <v>0</v>
          </cell>
          <cell r="I44">
            <v>0</v>
          </cell>
          <cell r="J44">
            <v>0</v>
          </cell>
          <cell r="K44">
            <v>0</v>
          </cell>
          <cell r="L44">
            <v>0</v>
          </cell>
          <cell r="M44">
            <v>0</v>
          </cell>
          <cell r="W44">
            <v>0</v>
          </cell>
          <cell r="X44">
            <v>0</v>
          </cell>
        </row>
        <row r="45">
          <cell r="B45">
            <v>0</v>
          </cell>
          <cell r="C45">
            <v>0</v>
          </cell>
          <cell r="D45">
            <v>0</v>
          </cell>
          <cell r="E45">
            <v>0</v>
          </cell>
          <cell r="F45">
            <v>0</v>
          </cell>
          <cell r="G45">
            <v>0</v>
          </cell>
          <cell r="H45">
            <v>0</v>
          </cell>
          <cell r="I45">
            <v>0</v>
          </cell>
          <cell r="J45">
            <v>0</v>
          </cell>
          <cell r="K45">
            <v>0</v>
          </cell>
          <cell r="L45">
            <v>0</v>
          </cell>
          <cell r="M45">
            <v>0</v>
          </cell>
          <cell r="W45">
            <v>0</v>
          </cell>
          <cell r="X45">
            <v>0</v>
          </cell>
        </row>
        <row r="46">
          <cell r="B46">
            <v>0</v>
          </cell>
          <cell r="C46">
            <v>0</v>
          </cell>
          <cell r="D46">
            <v>0</v>
          </cell>
          <cell r="E46">
            <v>0</v>
          </cell>
          <cell r="F46">
            <v>0</v>
          </cell>
          <cell r="G46">
            <v>0</v>
          </cell>
          <cell r="H46">
            <v>0</v>
          </cell>
          <cell r="I46">
            <v>0</v>
          </cell>
          <cell r="J46">
            <v>0</v>
          </cell>
          <cell r="K46">
            <v>0</v>
          </cell>
          <cell r="L46">
            <v>0</v>
          </cell>
          <cell r="M46">
            <v>0</v>
          </cell>
          <cell r="W46">
            <v>0</v>
          </cell>
          <cell r="X46">
            <v>0</v>
          </cell>
        </row>
        <row r="47">
          <cell r="B47">
            <v>0</v>
          </cell>
          <cell r="C47">
            <v>0</v>
          </cell>
          <cell r="D47">
            <v>0</v>
          </cell>
          <cell r="E47">
            <v>0</v>
          </cell>
          <cell r="F47">
            <v>0</v>
          </cell>
          <cell r="G47">
            <v>0</v>
          </cell>
          <cell r="H47">
            <v>0</v>
          </cell>
          <cell r="I47">
            <v>0</v>
          </cell>
          <cell r="J47">
            <v>0</v>
          </cell>
          <cell r="K47">
            <v>0</v>
          </cell>
          <cell r="L47">
            <v>0</v>
          </cell>
          <cell r="M47">
            <v>0</v>
          </cell>
          <cell r="W47">
            <v>0</v>
          </cell>
          <cell r="X47">
            <v>0</v>
          </cell>
        </row>
        <row r="48">
          <cell r="B48">
            <v>0</v>
          </cell>
          <cell r="C48">
            <v>0</v>
          </cell>
          <cell r="D48">
            <v>0</v>
          </cell>
          <cell r="E48">
            <v>0</v>
          </cell>
          <cell r="F48">
            <v>0</v>
          </cell>
          <cell r="G48">
            <v>0</v>
          </cell>
          <cell r="H48">
            <v>0</v>
          </cell>
          <cell r="I48">
            <v>0</v>
          </cell>
          <cell r="J48">
            <v>0</v>
          </cell>
          <cell r="K48">
            <v>0</v>
          </cell>
          <cell r="L48">
            <v>0</v>
          </cell>
          <cell r="M48">
            <v>0</v>
          </cell>
          <cell r="W48">
            <v>0</v>
          </cell>
          <cell r="X48">
            <v>0</v>
          </cell>
        </row>
        <row r="49">
          <cell r="B49">
            <v>0</v>
          </cell>
          <cell r="C49">
            <v>0</v>
          </cell>
          <cell r="D49">
            <v>0</v>
          </cell>
          <cell r="E49">
            <v>0</v>
          </cell>
          <cell r="F49">
            <v>0</v>
          </cell>
          <cell r="G49">
            <v>0</v>
          </cell>
          <cell r="H49">
            <v>0</v>
          </cell>
          <cell r="I49">
            <v>0</v>
          </cell>
          <cell r="J49">
            <v>0</v>
          </cell>
          <cell r="K49">
            <v>0</v>
          </cell>
          <cell r="L49">
            <v>0</v>
          </cell>
          <cell r="M49">
            <v>0</v>
          </cell>
          <cell r="W49">
            <v>0</v>
          </cell>
          <cell r="X49">
            <v>0</v>
          </cell>
        </row>
        <row r="50">
          <cell r="B50">
            <v>0</v>
          </cell>
          <cell r="C50">
            <v>0</v>
          </cell>
          <cell r="D50">
            <v>0</v>
          </cell>
          <cell r="E50">
            <v>0</v>
          </cell>
          <cell r="F50">
            <v>0</v>
          </cell>
          <cell r="G50">
            <v>0</v>
          </cell>
          <cell r="H50">
            <v>0</v>
          </cell>
          <cell r="I50">
            <v>0</v>
          </cell>
          <cell r="J50">
            <v>0</v>
          </cell>
          <cell r="K50">
            <v>0</v>
          </cell>
          <cell r="L50">
            <v>0</v>
          </cell>
          <cell r="M50">
            <v>0</v>
          </cell>
          <cell r="W50">
            <v>0</v>
          </cell>
          <cell r="X50">
            <v>0</v>
          </cell>
        </row>
        <row r="51">
          <cell r="B51">
            <v>0</v>
          </cell>
          <cell r="C51">
            <v>0</v>
          </cell>
          <cell r="D51">
            <v>0</v>
          </cell>
          <cell r="E51">
            <v>0</v>
          </cell>
          <cell r="F51">
            <v>0</v>
          </cell>
          <cell r="G51">
            <v>0</v>
          </cell>
          <cell r="H51">
            <v>0</v>
          </cell>
          <cell r="I51">
            <v>0</v>
          </cell>
          <cell r="J51">
            <v>0</v>
          </cell>
          <cell r="K51">
            <v>0</v>
          </cell>
          <cell r="L51">
            <v>0</v>
          </cell>
          <cell r="M51">
            <v>0</v>
          </cell>
          <cell r="W51">
            <v>0</v>
          </cell>
          <cell r="X51">
            <v>0</v>
          </cell>
        </row>
        <row r="52">
          <cell r="B52" t="str">
            <v>계</v>
          </cell>
          <cell r="C52">
            <v>0</v>
          </cell>
          <cell r="D52">
            <v>0</v>
          </cell>
          <cell r="E52">
            <v>0</v>
          </cell>
          <cell r="G52">
            <v>810344</v>
          </cell>
          <cell r="I52">
            <v>22678137</v>
          </cell>
          <cell r="J52">
            <v>0</v>
          </cell>
          <cell r="K52">
            <v>0</v>
          </cell>
          <cell r="M52">
            <v>23488481</v>
          </cell>
          <cell r="W52">
            <v>-23488481</v>
          </cell>
          <cell r="X52">
            <v>0</v>
          </cell>
        </row>
        <row r="53">
          <cell r="B53">
            <v>0</v>
          </cell>
          <cell r="C53">
            <v>0</v>
          </cell>
          <cell r="D53">
            <v>0</v>
          </cell>
          <cell r="E53">
            <v>0</v>
          </cell>
          <cell r="F53">
            <v>0</v>
          </cell>
          <cell r="G53">
            <v>0</v>
          </cell>
          <cell r="H53">
            <v>0</v>
          </cell>
          <cell r="I53">
            <v>0</v>
          </cell>
          <cell r="J53">
            <v>0</v>
          </cell>
          <cell r="K53">
            <v>0</v>
          </cell>
          <cell r="L53">
            <v>0</v>
          </cell>
          <cell r="M53">
            <v>0</v>
          </cell>
          <cell r="W53">
            <v>0</v>
          </cell>
          <cell r="X53">
            <v>0</v>
          </cell>
        </row>
        <row r="54">
          <cell r="A54" t="str">
            <v>일위2-1</v>
          </cell>
          <cell r="B54" t="str">
            <v>낙착율</v>
          </cell>
          <cell r="C54">
            <v>0.80800000000000005</v>
          </cell>
          <cell r="D54">
            <v>0</v>
          </cell>
          <cell r="E54">
            <v>16319</v>
          </cell>
          <cell r="F54">
            <v>0</v>
          </cell>
          <cell r="G54">
            <v>810344</v>
          </cell>
          <cell r="H54">
            <v>0</v>
          </cell>
          <cell r="I54">
            <v>22678137</v>
          </cell>
          <cell r="J54">
            <v>0</v>
          </cell>
          <cell r="K54">
            <v>0</v>
          </cell>
          <cell r="L54">
            <v>1220</v>
          </cell>
          <cell r="M54">
            <v>18961240</v>
          </cell>
          <cell r="W54">
            <v>-18961240</v>
          </cell>
          <cell r="X54">
            <v>0</v>
          </cell>
        </row>
        <row r="55">
          <cell r="A55" t="str">
            <v>일위3</v>
          </cell>
          <cell r="B55" t="str">
            <v xml:space="preserve"> 3. 절연전력케이블신설</v>
          </cell>
          <cell r="C55" t="str">
            <v>22.9KV CN/CV 60㎟X1c</v>
          </cell>
          <cell r="D55" t="str">
            <v>m</v>
          </cell>
          <cell r="E55">
            <v>0</v>
          </cell>
          <cell r="F55">
            <v>0</v>
          </cell>
          <cell r="G55">
            <v>0</v>
          </cell>
          <cell r="H55">
            <v>0</v>
          </cell>
          <cell r="I55">
            <v>0</v>
          </cell>
          <cell r="J55">
            <v>0</v>
          </cell>
          <cell r="K55">
            <v>0</v>
          </cell>
          <cell r="L55">
            <v>0</v>
          </cell>
          <cell r="M55">
            <v>0</v>
          </cell>
          <cell r="W55">
            <v>0</v>
          </cell>
          <cell r="X55">
            <v>0</v>
          </cell>
        </row>
        <row r="56">
          <cell r="B56" t="str">
            <v>절연전력케이블신설</v>
          </cell>
          <cell r="C56" t="str">
            <v>22.9KV CN/CV 60㎟X1c</v>
          </cell>
          <cell r="D56" t="str">
            <v>m</v>
          </cell>
          <cell r="E56">
            <v>494</v>
          </cell>
          <cell r="F56">
            <v>9573</v>
          </cell>
          <cell r="G56">
            <v>4729062</v>
          </cell>
          <cell r="H56">
            <v>0</v>
          </cell>
          <cell r="I56">
            <v>0</v>
          </cell>
          <cell r="J56">
            <v>0</v>
          </cell>
          <cell r="K56">
            <v>0</v>
          </cell>
          <cell r="L56">
            <v>9573</v>
          </cell>
          <cell r="M56">
            <v>4729062</v>
          </cell>
          <cell r="W56">
            <v>-4729062</v>
          </cell>
          <cell r="X56">
            <v>0</v>
          </cell>
        </row>
        <row r="57">
          <cell r="B57" t="str">
            <v>조립형 단말처리제</v>
          </cell>
          <cell r="C57" t="str">
            <v>22.9KV CN/CV 60㎟X1c</v>
          </cell>
          <cell r="D57" t="str">
            <v>개</v>
          </cell>
          <cell r="E57">
            <v>18</v>
          </cell>
          <cell r="F57">
            <v>0</v>
          </cell>
          <cell r="G57" t="str">
            <v>관급</v>
          </cell>
          <cell r="H57">
            <v>0</v>
          </cell>
          <cell r="I57">
            <v>0</v>
          </cell>
          <cell r="J57">
            <v>0</v>
          </cell>
          <cell r="K57">
            <v>0</v>
          </cell>
          <cell r="L57">
            <v>0</v>
          </cell>
          <cell r="M57" t="str">
            <v>관급</v>
          </cell>
          <cell r="X57">
            <v>0</v>
          </cell>
        </row>
        <row r="58">
          <cell r="B58" t="str">
            <v>전선관</v>
          </cell>
          <cell r="C58" t="str">
            <v>ELP 100mm</v>
          </cell>
          <cell r="D58" t="str">
            <v>m</v>
          </cell>
          <cell r="E58">
            <v>123</v>
          </cell>
          <cell r="F58">
            <v>2570</v>
          </cell>
          <cell r="G58">
            <v>316110</v>
          </cell>
          <cell r="H58">
            <v>0</v>
          </cell>
          <cell r="I58">
            <v>0</v>
          </cell>
          <cell r="J58">
            <v>0</v>
          </cell>
          <cell r="K58">
            <v>0</v>
          </cell>
          <cell r="L58">
            <v>2570</v>
          </cell>
          <cell r="M58">
            <v>316110</v>
          </cell>
          <cell r="W58">
            <v>-316110</v>
          </cell>
          <cell r="X58">
            <v>0</v>
          </cell>
        </row>
        <row r="59">
          <cell r="B59" t="str">
            <v>케이블 헤드지지금구</v>
          </cell>
          <cell r="C59" t="str">
            <v>상하부용</v>
          </cell>
          <cell r="D59" t="str">
            <v>개</v>
          </cell>
          <cell r="E59">
            <v>3</v>
          </cell>
          <cell r="F59">
            <v>56200</v>
          </cell>
          <cell r="G59">
            <v>168600</v>
          </cell>
          <cell r="H59">
            <v>0</v>
          </cell>
          <cell r="I59">
            <v>0</v>
          </cell>
          <cell r="J59">
            <v>0</v>
          </cell>
          <cell r="K59">
            <v>0</v>
          </cell>
          <cell r="L59">
            <v>56200</v>
          </cell>
          <cell r="M59">
            <v>168600</v>
          </cell>
          <cell r="W59">
            <v>-168600</v>
          </cell>
          <cell r="X59">
            <v>0</v>
          </cell>
        </row>
        <row r="60">
          <cell r="B60" t="str">
            <v>노무비</v>
          </cell>
          <cell r="C60" t="str">
            <v>고압케이블공</v>
          </cell>
          <cell r="D60" t="str">
            <v>인</v>
          </cell>
          <cell r="E60">
            <v>24.73</v>
          </cell>
          <cell r="F60">
            <v>0</v>
          </cell>
          <cell r="G60">
            <v>0</v>
          </cell>
          <cell r="H60">
            <v>70455</v>
          </cell>
          <cell r="I60">
            <v>1742352</v>
          </cell>
          <cell r="J60">
            <v>0</v>
          </cell>
          <cell r="K60">
            <v>0</v>
          </cell>
          <cell r="L60">
            <v>70455</v>
          </cell>
          <cell r="M60">
            <v>1742352</v>
          </cell>
          <cell r="W60">
            <v>-1742352</v>
          </cell>
          <cell r="X60">
            <v>0</v>
          </cell>
        </row>
        <row r="61">
          <cell r="B61" t="str">
            <v>노무비</v>
          </cell>
          <cell r="C61" t="str">
            <v>배전전공</v>
          </cell>
          <cell r="D61" t="str">
            <v>인</v>
          </cell>
          <cell r="E61">
            <v>2.16</v>
          </cell>
          <cell r="F61">
            <v>0</v>
          </cell>
          <cell r="G61">
            <v>0</v>
          </cell>
          <cell r="H61">
            <v>182333</v>
          </cell>
          <cell r="I61">
            <v>393839</v>
          </cell>
          <cell r="J61">
            <v>0</v>
          </cell>
          <cell r="K61">
            <v>0</v>
          </cell>
          <cell r="L61">
            <v>182333</v>
          </cell>
          <cell r="M61">
            <v>393839</v>
          </cell>
          <cell r="W61">
            <v>-393839</v>
          </cell>
          <cell r="X61">
            <v>0</v>
          </cell>
        </row>
        <row r="62">
          <cell r="B62" t="str">
            <v>노무비</v>
          </cell>
          <cell r="C62" t="str">
            <v>보통인부</v>
          </cell>
          <cell r="D62" t="str">
            <v>인</v>
          </cell>
          <cell r="E62">
            <v>21.01</v>
          </cell>
          <cell r="F62">
            <v>0</v>
          </cell>
          <cell r="G62">
            <v>0</v>
          </cell>
          <cell r="H62">
            <v>34360</v>
          </cell>
          <cell r="I62">
            <v>721903</v>
          </cell>
          <cell r="J62">
            <v>0</v>
          </cell>
          <cell r="K62">
            <v>0</v>
          </cell>
          <cell r="L62">
            <v>34360</v>
          </cell>
          <cell r="M62">
            <v>721903</v>
          </cell>
          <cell r="W62">
            <v>-721903</v>
          </cell>
          <cell r="X62">
            <v>0</v>
          </cell>
        </row>
        <row r="63">
          <cell r="B63" t="str">
            <v>공구손료</v>
          </cell>
          <cell r="C63" t="str">
            <v>노무비의 3%</v>
          </cell>
          <cell r="D63" t="str">
            <v>식</v>
          </cell>
          <cell r="E63">
            <v>1</v>
          </cell>
          <cell r="F63">
            <v>72434</v>
          </cell>
          <cell r="G63">
            <v>72434</v>
          </cell>
          <cell r="H63">
            <v>0</v>
          </cell>
          <cell r="I63">
            <v>0</v>
          </cell>
          <cell r="J63">
            <v>0</v>
          </cell>
          <cell r="K63">
            <v>0</v>
          </cell>
          <cell r="L63">
            <v>72434</v>
          </cell>
          <cell r="M63">
            <v>72434</v>
          </cell>
          <cell r="W63">
            <v>-72434</v>
          </cell>
          <cell r="X63">
            <v>0</v>
          </cell>
        </row>
        <row r="64">
          <cell r="B64">
            <v>0</v>
          </cell>
          <cell r="C64">
            <v>0</v>
          </cell>
          <cell r="D64">
            <v>0</v>
          </cell>
          <cell r="E64">
            <v>0</v>
          </cell>
          <cell r="F64">
            <v>0</v>
          </cell>
          <cell r="G64">
            <v>0</v>
          </cell>
          <cell r="H64">
            <v>0</v>
          </cell>
          <cell r="I64">
            <v>0</v>
          </cell>
          <cell r="J64">
            <v>0</v>
          </cell>
          <cell r="K64">
            <v>0</v>
          </cell>
          <cell r="L64">
            <v>0</v>
          </cell>
          <cell r="M64">
            <v>0</v>
          </cell>
          <cell r="W64">
            <v>0</v>
          </cell>
          <cell r="X64">
            <v>0</v>
          </cell>
        </row>
        <row r="65">
          <cell r="B65">
            <v>0</v>
          </cell>
          <cell r="C65">
            <v>0</v>
          </cell>
          <cell r="D65">
            <v>0</v>
          </cell>
          <cell r="E65">
            <v>0</v>
          </cell>
          <cell r="F65">
            <v>0</v>
          </cell>
          <cell r="G65">
            <v>0</v>
          </cell>
          <cell r="H65">
            <v>0</v>
          </cell>
          <cell r="I65">
            <v>0</v>
          </cell>
          <cell r="J65">
            <v>0</v>
          </cell>
          <cell r="K65">
            <v>0</v>
          </cell>
          <cell r="L65">
            <v>0</v>
          </cell>
          <cell r="M65">
            <v>0</v>
          </cell>
          <cell r="W65">
            <v>0</v>
          </cell>
          <cell r="X65">
            <v>0</v>
          </cell>
        </row>
        <row r="66">
          <cell r="B66">
            <v>0</v>
          </cell>
          <cell r="C66">
            <v>0</v>
          </cell>
          <cell r="D66">
            <v>0</v>
          </cell>
          <cell r="E66">
            <v>0</v>
          </cell>
          <cell r="F66">
            <v>0</v>
          </cell>
          <cell r="G66">
            <v>0</v>
          </cell>
          <cell r="H66">
            <v>0</v>
          </cell>
          <cell r="I66">
            <v>0</v>
          </cell>
          <cell r="J66">
            <v>0</v>
          </cell>
          <cell r="K66">
            <v>0</v>
          </cell>
          <cell r="L66">
            <v>0</v>
          </cell>
          <cell r="M66">
            <v>0</v>
          </cell>
          <cell r="W66">
            <v>0</v>
          </cell>
          <cell r="X66">
            <v>0</v>
          </cell>
        </row>
        <row r="67">
          <cell r="B67">
            <v>0</v>
          </cell>
          <cell r="C67">
            <v>0</v>
          </cell>
          <cell r="D67">
            <v>0</v>
          </cell>
          <cell r="E67">
            <v>0</v>
          </cell>
          <cell r="F67">
            <v>0</v>
          </cell>
          <cell r="G67">
            <v>0</v>
          </cell>
          <cell r="H67">
            <v>0</v>
          </cell>
          <cell r="I67">
            <v>0</v>
          </cell>
          <cell r="J67">
            <v>0</v>
          </cell>
          <cell r="K67">
            <v>0</v>
          </cell>
          <cell r="L67">
            <v>0</v>
          </cell>
          <cell r="M67">
            <v>0</v>
          </cell>
          <cell r="W67">
            <v>0</v>
          </cell>
          <cell r="X67">
            <v>0</v>
          </cell>
        </row>
        <row r="68">
          <cell r="B68">
            <v>0</v>
          </cell>
          <cell r="C68">
            <v>0</v>
          </cell>
          <cell r="D68">
            <v>0</v>
          </cell>
          <cell r="E68">
            <v>0</v>
          </cell>
          <cell r="F68">
            <v>0</v>
          </cell>
          <cell r="G68">
            <v>0</v>
          </cell>
          <cell r="H68">
            <v>0</v>
          </cell>
          <cell r="I68">
            <v>0</v>
          </cell>
          <cell r="J68">
            <v>0</v>
          </cell>
          <cell r="K68">
            <v>0</v>
          </cell>
          <cell r="L68">
            <v>0</v>
          </cell>
          <cell r="M68">
            <v>0</v>
          </cell>
          <cell r="W68">
            <v>0</v>
          </cell>
          <cell r="X68">
            <v>0</v>
          </cell>
        </row>
        <row r="69">
          <cell r="B69">
            <v>0</v>
          </cell>
          <cell r="C69">
            <v>0</v>
          </cell>
          <cell r="D69">
            <v>0</v>
          </cell>
          <cell r="E69">
            <v>0</v>
          </cell>
          <cell r="F69">
            <v>0</v>
          </cell>
          <cell r="G69">
            <v>0</v>
          </cell>
          <cell r="H69">
            <v>0</v>
          </cell>
          <cell r="I69">
            <v>0</v>
          </cell>
          <cell r="J69">
            <v>0</v>
          </cell>
          <cell r="K69">
            <v>0</v>
          </cell>
          <cell r="L69">
            <v>0</v>
          </cell>
          <cell r="M69">
            <v>0</v>
          </cell>
          <cell r="W69">
            <v>0</v>
          </cell>
          <cell r="X69">
            <v>0</v>
          </cell>
        </row>
        <row r="70">
          <cell r="B70">
            <v>0</v>
          </cell>
          <cell r="C70">
            <v>0</v>
          </cell>
          <cell r="D70">
            <v>0</v>
          </cell>
          <cell r="E70">
            <v>0</v>
          </cell>
          <cell r="F70">
            <v>0</v>
          </cell>
          <cell r="G70">
            <v>0</v>
          </cell>
          <cell r="H70">
            <v>0</v>
          </cell>
          <cell r="I70">
            <v>0</v>
          </cell>
          <cell r="J70">
            <v>0</v>
          </cell>
          <cell r="K70">
            <v>0</v>
          </cell>
          <cell r="L70">
            <v>0</v>
          </cell>
          <cell r="M70">
            <v>0</v>
          </cell>
          <cell r="W70">
            <v>0</v>
          </cell>
          <cell r="X70">
            <v>0</v>
          </cell>
        </row>
        <row r="71">
          <cell r="B71">
            <v>0</v>
          </cell>
          <cell r="C71">
            <v>0</v>
          </cell>
          <cell r="D71">
            <v>0</v>
          </cell>
          <cell r="E71">
            <v>0</v>
          </cell>
          <cell r="F71">
            <v>0</v>
          </cell>
          <cell r="G71">
            <v>0</v>
          </cell>
          <cell r="H71">
            <v>0</v>
          </cell>
          <cell r="I71">
            <v>0</v>
          </cell>
          <cell r="J71">
            <v>0</v>
          </cell>
          <cell r="K71">
            <v>0</v>
          </cell>
          <cell r="L71">
            <v>0</v>
          </cell>
          <cell r="M71">
            <v>0</v>
          </cell>
          <cell r="W71">
            <v>0</v>
          </cell>
          <cell r="X71">
            <v>0</v>
          </cell>
        </row>
        <row r="72">
          <cell r="B72">
            <v>0</v>
          </cell>
          <cell r="C72">
            <v>0</v>
          </cell>
          <cell r="D72">
            <v>0</v>
          </cell>
          <cell r="E72">
            <v>0</v>
          </cell>
          <cell r="F72">
            <v>0</v>
          </cell>
          <cell r="G72">
            <v>0</v>
          </cell>
          <cell r="H72">
            <v>0</v>
          </cell>
          <cell r="I72">
            <v>0</v>
          </cell>
          <cell r="J72">
            <v>0</v>
          </cell>
          <cell r="K72">
            <v>0</v>
          </cell>
          <cell r="L72">
            <v>0</v>
          </cell>
          <cell r="M72">
            <v>0</v>
          </cell>
          <cell r="W72">
            <v>0</v>
          </cell>
          <cell r="X72">
            <v>0</v>
          </cell>
        </row>
        <row r="73">
          <cell r="B73">
            <v>0</v>
          </cell>
          <cell r="C73">
            <v>0</v>
          </cell>
          <cell r="D73">
            <v>0</v>
          </cell>
          <cell r="E73">
            <v>0</v>
          </cell>
          <cell r="F73">
            <v>0</v>
          </cell>
          <cell r="G73">
            <v>0</v>
          </cell>
          <cell r="H73">
            <v>0</v>
          </cell>
          <cell r="I73">
            <v>0</v>
          </cell>
          <cell r="J73">
            <v>0</v>
          </cell>
          <cell r="K73">
            <v>0</v>
          </cell>
          <cell r="L73">
            <v>0</v>
          </cell>
          <cell r="M73">
            <v>0</v>
          </cell>
          <cell r="W73">
            <v>0</v>
          </cell>
          <cell r="X73">
            <v>0</v>
          </cell>
        </row>
        <row r="74">
          <cell r="B74">
            <v>0</v>
          </cell>
          <cell r="C74">
            <v>0</v>
          </cell>
          <cell r="D74">
            <v>0</v>
          </cell>
          <cell r="E74">
            <v>0</v>
          </cell>
          <cell r="F74">
            <v>0</v>
          </cell>
          <cell r="G74">
            <v>0</v>
          </cell>
          <cell r="H74">
            <v>0</v>
          </cell>
          <cell r="I74">
            <v>0</v>
          </cell>
          <cell r="J74">
            <v>0</v>
          </cell>
          <cell r="K74">
            <v>0</v>
          </cell>
          <cell r="L74">
            <v>0</v>
          </cell>
          <cell r="M74">
            <v>0</v>
          </cell>
          <cell r="W74">
            <v>0</v>
          </cell>
          <cell r="X74">
            <v>0</v>
          </cell>
        </row>
        <row r="75">
          <cell r="B75">
            <v>0</v>
          </cell>
          <cell r="C75">
            <v>0</v>
          </cell>
          <cell r="D75">
            <v>0</v>
          </cell>
          <cell r="E75">
            <v>0</v>
          </cell>
          <cell r="F75">
            <v>0</v>
          </cell>
          <cell r="G75">
            <v>0</v>
          </cell>
          <cell r="H75">
            <v>0</v>
          </cell>
          <cell r="I75">
            <v>0</v>
          </cell>
          <cell r="J75">
            <v>0</v>
          </cell>
          <cell r="K75">
            <v>0</v>
          </cell>
          <cell r="L75">
            <v>0</v>
          </cell>
          <cell r="M75">
            <v>0</v>
          </cell>
          <cell r="W75">
            <v>0</v>
          </cell>
          <cell r="X75">
            <v>0</v>
          </cell>
        </row>
        <row r="76">
          <cell r="B76">
            <v>0</v>
          </cell>
          <cell r="C76">
            <v>0</v>
          </cell>
          <cell r="D76">
            <v>0</v>
          </cell>
          <cell r="E76">
            <v>0</v>
          </cell>
          <cell r="F76">
            <v>0</v>
          </cell>
          <cell r="G76">
            <v>0</v>
          </cell>
          <cell r="H76">
            <v>0</v>
          </cell>
          <cell r="I76">
            <v>0</v>
          </cell>
          <cell r="J76">
            <v>0</v>
          </cell>
          <cell r="K76">
            <v>0</v>
          </cell>
          <cell r="L76">
            <v>0</v>
          </cell>
          <cell r="M76">
            <v>0</v>
          </cell>
          <cell r="W76">
            <v>0</v>
          </cell>
          <cell r="X76">
            <v>0</v>
          </cell>
        </row>
        <row r="77">
          <cell r="B77" t="str">
            <v>계</v>
          </cell>
          <cell r="C77">
            <v>0</v>
          </cell>
          <cell r="D77">
            <v>0</v>
          </cell>
          <cell r="E77">
            <v>0</v>
          </cell>
          <cell r="G77">
            <v>5286206</v>
          </cell>
          <cell r="I77">
            <v>2858094</v>
          </cell>
          <cell r="J77">
            <v>0</v>
          </cell>
          <cell r="K77">
            <v>0</v>
          </cell>
          <cell r="M77">
            <v>8144300</v>
          </cell>
          <cell r="W77">
            <v>-8144300</v>
          </cell>
          <cell r="X77">
            <v>0</v>
          </cell>
        </row>
        <row r="78">
          <cell r="B78">
            <v>0</v>
          </cell>
          <cell r="C78">
            <v>0</v>
          </cell>
          <cell r="D78">
            <v>0</v>
          </cell>
          <cell r="E78">
            <v>0</v>
          </cell>
          <cell r="F78">
            <v>0</v>
          </cell>
          <cell r="G78">
            <v>0</v>
          </cell>
          <cell r="H78">
            <v>0</v>
          </cell>
          <cell r="I78">
            <v>0</v>
          </cell>
          <cell r="J78">
            <v>0</v>
          </cell>
          <cell r="K78">
            <v>0</v>
          </cell>
          <cell r="L78">
            <v>0</v>
          </cell>
          <cell r="M78">
            <v>0</v>
          </cell>
          <cell r="W78">
            <v>0</v>
          </cell>
          <cell r="X78">
            <v>0</v>
          </cell>
        </row>
        <row r="79">
          <cell r="A79" t="str">
            <v>일위3-1</v>
          </cell>
          <cell r="B79" t="str">
            <v>낙착율</v>
          </cell>
          <cell r="C79">
            <v>0.80800000000000005</v>
          </cell>
          <cell r="D79">
            <v>0</v>
          </cell>
          <cell r="E79">
            <v>494</v>
          </cell>
          <cell r="F79">
            <v>0</v>
          </cell>
          <cell r="G79">
            <v>5286206</v>
          </cell>
          <cell r="H79">
            <v>0</v>
          </cell>
          <cell r="I79">
            <v>2858094</v>
          </cell>
          <cell r="J79">
            <v>0</v>
          </cell>
          <cell r="K79">
            <v>0</v>
          </cell>
          <cell r="L79">
            <v>10953</v>
          </cell>
          <cell r="M79">
            <v>5257440</v>
          </cell>
          <cell r="W79">
            <v>-5257440</v>
          </cell>
          <cell r="X79">
            <v>0</v>
          </cell>
        </row>
        <row r="80">
          <cell r="A80" t="str">
            <v>일위6</v>
          </cell>
          <cell r="B80" t="str">
            <v xml:space="preserve"> 5. 케이블 신설</v>
          </cell>
          <cell r="C80" t="str">
            <v>HCV 1C x 60㎟</v>
          </cell>
          <cell r="D80" t="str">
            <v>m</v>
          </cell>
          <cell r="E80">
            <v>0</v>
          </cell>
          <cell r="F80">
            <v>0</v>
          </cell>
          <cell r="G80">
            <v>0</v>
          </cell>
          <cell r="H80">
            <v>0</v>
          </cell>
          <cell r="I80">
            <v>0</v>
          </cell>
          <cell r="J80">
            <v>0</v>
          </cell>
          <cell r="K80">
            <v>0</v>
          </cell>
          <cell r="L80">
            <v>0</v>
          </cell>
          <cell r="M80">
            <v>0</v>
          </cell>
          <cell r="W80">
            <v>0</v>
          </cell>
          <cell r="X80">
            <v>0</v>
          </cell>
        </row>
        <row r="81">
          <cell r="B81" t="str">
            <v>6.6KV 가교PE케이블</v>
          </cell>
          <cell r="C81" t="str">
            <v>HCV 1C x 60㎟</v>
          </cell>
          <cell r="D81" t="str">
            <v>m</v>
          </cell>
          <cell r="E81">
            <v>55669</v>
          </cell>
          <cell r="F81">
            <v>0</v>
          </cell>
          <cell r="G81" t="str">
            <v>관급</v>
          </cell>
          <cell r="H81">
            <v>0</v>
          </cell>
          <cell r="I81">
            <v>0</v>
          </cell>
          <cell r="J81">
            <v>0</v>
          </cell>
          <cell r="K81">
            <v>0</v>
          </cell>
          <cell r="L81">
            <v>0</v>
          </cell>
          <cell r="M81" t="str">
            <v>관급</v>
          </cell>
          <cell r="X81">
            <v>0</v>
          </cell>
        </row>
        <row r="82">
          <cell r="B82" t="str">
            <v>조립형 단말처리제</v>
          </cell>
          <cell r="C82" t="str">
            <v>6.6KV HCV 60㎟ x 1C</v>
          </cell>
          <cell r="D82" t="str">
            <v>개</v>
          </cell>
          <cell r="E82">
            <v>102</v>
          </cell>
          <cell r="F82">
            <v>0</v>
          </cell>
          <cell r="G82" t="str">
            <v>관급</v>
          </cell>
          <cell r="H82">
            <v>0</v>
          </cell>
          <cell r="I82">
            <v>0</v>
          </cell>
          <cell r="J82">
            <v>0</v>
          </cell>
          <cell r="K82">
            <v>0</v>
          </cell>
          <cell r="L82">
            <v>0</v>
          </cell>
          <cell r="M82" t="str">
            <v>관급</v>
          </cell>
          <cell r="X82">
            <v>0</v>
          </cell>
        </row>
        <row r="83">
          <cell r="B83" t="str">
            <v>조립식 직선접속제</v>
          </cell>
          <cell r="C83" t="str">
            <v>6.6KV HCV 60㎟ x 1C</v>
          </cell>
          <cell r="D83" t="str">
            <v>개</v>
          </cell>
          <cell r="E83">
            <v>234</v>
          </cell>
          <cell r="F83">
            <v>0</v>
          </cell>
          <cell r="G83" t="str">
            <v>관급</v>
          </cell>
          <cell r="H83">
            <v>0</v>
          </cell>
          <cell r="I83">
            <v>0</v>
          </cell>
          <cell r="J83">
            <v>0</v>
          </cell>
          <cell r="K83">
            <v>0</v>
          </cell>
          <cell r="L83">
            <v>0</v>
          </cell>
          <cell r="M83" t="str">
            <v>관급</v>
          </cell>
          <cell r="X83">
            <v>0</v>
          </cell>
        </row>
        <row r="84">
          <cell r="B84" t="str">
            <v>노무비</v>
          </cell>
          <cell r="C84" t="str">
            <v>고압케이블공</v>
          </cell>
          <cell r="D84" t="str">
            <v>인</v>
          </cell>
          <cell r="E84">
            <v>671.7</v>
          </cell>
          <cell r="F84">
            <v>0</v>
          </cell>
          <cell r="G84">
            <v>0</v>
          </cell>
          <cell r="H84">
            <v>70455</v>
          </cell>
          <cell r="I84">
            <v>47324623</v>
          </cell>
          <cell r="J84">
            <v>0</v>
          </cell>
          <cell r="K84">
            <v>0</v>
          </cell>
          <cell r="L84">
            <v>70455</v>
          </cell>
          <cell r="M84">
            <v>47324623</v>
          </cell>
          <cell r="W84">
            <v>-47324623</v>
          </cell>
          <cell r="X84">
            <v>0</v>
          </cell>
        </row>
        <row r="85">
          <cell r="B85" t="str">
            <v>노무비</v>
          </cell>
          <cell r="C85" t="str">
            <v>보통인부</v>
          </cell>
          <cell r="D85" t="str">
            <v>인</v>
          </cell>
          <cell r="E85">
            <v>477.78</v>
          </cell>
          <cell r="F85">
            <v>0</v>
          </cell>
          <cell r="G85">
            <v>0</v>
          </cell>
          <cell r="H85">
            <v>34360</v>
          </cell>
          <cell r="I85">
            <v>16416520</v>
          </cell>
          <cell r="J85">
            <v>0</v>
          </cell>
          <cell r="K85">
            <v>0</v>
          </cell>
          <cell r="L85">
            <v>34360</v>
          </cell>
          <cell r="M85">
            <v>16416520</v>
          </cell>
          <cell r="W85">
            <v>-16416520</v>
          </cell>
          <cell r="X85">
            <v>0</v>
          </cell>
        </row>
        <row r="86">
          <cell r="B86" t="str">
            <v>공구손료</v>
          </cell>
          <cell r="C86" t="str">
            <v>노무비의 3%</v>
          </cell>
          <cell r="D86" t="str">
            <v>식</v>
          </cell>
          <cell r="E86">
            <v>1</v>
          </cell>
          <cell r="F86">
            <v>4791057</v>
          </cell>
          <cell r="G86">
            <v>4791057</v>
          </cell>
          <cell r="H86">
            <v>0</v>
          </cell>
          <cell r="I86">
            <v>0</v>
          </cell>
          <cell r="J86">
            <v>0</v>
          </cell>
          <cell r="K86">
            <v>0</v>
          </cell>
          <cell r="L86">
            <v>4791057</v>
          </cell>
          <cell r="M86">
            <v>4791057</v>
          </cell>
          <cell r="W86">
            <v>-4791057</v>
          </cell>
          <cell r="X86">
            <v>0</v>
          </cell>
        </row>
        <row r="87">
          <cell r="B87">
            <v>0</v>
          </cell>
          <cell r="C87">
            <v>0</v>
          </cell>
          <cell r="D87">
            <v>0</v>
          </cell>
          <cell r="E87">
            <v>0</v>
          </cell>
          <cell r="F87">
            <v>0</v>
          </cell>
          <cell r="G87">
            <v>0</v>
          </cell>
          <cell r="H87">
            <v>0</v>
          </cell>
          <cell r="I87">
            <v>0</v>
          </cell>
          <cell r="J87">
            <v>0</v>
          </cell>
          <cell r="K87">
            <v>0</v>
          </cell>
          <cell r="L87">
            <v>0</v>
          </cell>
          <cell r="M87">
            <v>0</v>
          </cell>
          <cell r="W87">
            <v>0</v>
          </cell>
          <cell r="X87">
            <v>0</v>
          </cell>
        </row>
        <row r="88">
          <cell r="B88">
            <v>0</v>
          </cell>
          <cell r="C88">
            <v>0</v>
          </cell>
          <cell r="D88">
            <v>0</v>
          </cell>
          <cell r="E88">
            <v>0</v>
          </cell>
          <cell r="F88">
            <v>0</v>
          </cell>
          <cell r="G88">
            <v>0</v>
          </cell>
          <cell r="H88">
            <v>0</v>
          </cell>
          <cell r="I88">
            <v>0</v>
          </cell>
          <cell r="J88">
            <v>0</v>
          </cell>
          <cell r="K88">
            <v>0</v>
          </cell>
          <cell r="L88">
            <v>0</v>
          </cell>
          <cell r="M88">
            <v>0</v>
          </cell>
          <cell r="W88">
            <v>0</v>
          </cell>
          <cell r="X88">
            <v>0</v>
          </cell>
        </row>
        <row r="89">
          <cell r="B89">
            <v>0</v>
          </cell>
          <cell r="C89">
            <v>0</v>
          </cell>
          <cell r="D89">
            <v>0</v>
          </cell>
          <cell r="E89">
            <v>0</v>
          </cell>
          <cell r="F89">
            <v>0</v>
          </cell>
          <cell r="G89">
            <v>0</v>
          </cell>
          <cell r="H89">
            <v>0</v>
          </cell>
          <cell r="I89">
            <v>0</v>
          </cell>
          <cell r="J89">
            <v>0</v>
          </cell>
          <cell r="K89">
            <v>0</v>
          </cell>
          <cell r="L89">
            <v>0</v>
          </cell>
          <cell r="M89">
            <v>0</v>
          </cell>
          <cell r="W89">
            <v>0</v>
          </cell>
          <cell r="X89">
            <v>0</v>
          </cell>
        </row>
        <row r="90">
          <cell r="B90">
            <v>0</v>
          </cell>
          <cell r="C90">
            <v>0</v>
          </cell>
          <cell r="D90">
            <v>0</v>
          </cell>
          <cell r="E90">
            <v>0</v>
          </cell>
          <cell r="F90">
            <v>0</v>
          </cell>
          <cell r="G90">
            <v>0</v>
          </cell>
          <cell r="H90">
            <v>0</v>
          </cell>
          <cell r="I90">
            <v>0</v>
          </cell>
          <cell r="J90">
            <v>0</v>
          </cell>
          <cell r="K90">
            <v>0</v>
          </cell>
          <cell r="L90">
            <v>0</v>
          </cell>
          <cell r="M90">
            <v>0</v>
          </cell>
          <cell r="W90">
            <v>0</v>
          </cell>
          <cell r="X90">
            <v>0</v>
          </cell>
        </row>
        <row r="91">
          <cell r="B91">
            <v>0</v>
          </cell>
          <cell r="C91">
            <v>0</v>
          </cell>
          <cell r="D91">
            <v>0</v>
          </cell>
          <cell r="E91">
            <v>0</v>
          </cell>
          <cell r="F91">
            <v>0</v>
          </cell>
          <cell r="G91">
            <v>0</v>
          </cell>
          <cell r="H91">
            <v>0</v>
          </cell>
          <cell r="I91">
            <v>0</v>
          </cell>
          <cell r="J91">
            <v>0</v>
          </cell>
          <cell r="K91">
            <v>0</v>
          </cell>
          <cell r="L91">
            <v>0</v>
          </cell>
          <cell r="M91">
            <v>0</v>
          </cell>
          <cell r="W91">
            <v>0</v>
          </cell>
          <cell r="X91">
            <v>0</v>
          </cell>
        </row>
        <row r="92">
          <cell r="B92">
            <v>0</v>
          </cell>
          <cell r="C92">
            <v>0</v>
          </cell>
          <cell r="D92">
            <v>0</v>
          </cell>
          <cell r="E92">
            <v>0</v>
          </cell>
          <cell r="F92">
            <v>0</v>
          </cell>
          <cell r="G92">
            <v>0</v>
          </cell>
          <cell r="H92">
            <v>0</v>
          </cell>
          <cell r="I92">
            <v>0</v>
          </cell>
          <cell r="J92">
            <v>0</v>
          </cell>
          <cell r="K92">
            <v>0</v>
          </cell>
          <cell r="L92">
            <v>0</v>
          </cell>
          <cell r="M92">
            <v>0</v>
          </cell>
          <cell r="W92">
            <v>0</v>
          </cell>
          <cell r="X92">
            <v>0</v>
          </cell>
        </row>
        <row r="93">
          <cell r="B93">
            <v>0</v>
          </cell>
          <cell r="C93">
            <v>0</v>
          </cell>
          <cell r="D93">
            <v>0</v>
          </cell>
          <cell r="E93">
            <v>0</v>
          </cell>
          <cell r="F93">
            <v>0</v>
          </cell>
          <cell r="G93">
            <v>0</v>
          </cell>
          <cell r="H93">
            <v>0</v>
          </cell>
          <cell r="I93">
            <v>0</v>
          </cell>
          <cell r="J93">
            <v>0</v>
          </cell>
          <cell r="K93">
            <v>0</v>
          </cell>
          <cell r="L93">
            <v>0</v>
          </cell>
          <cell r="M93">
            <v>0</v>
          </cell>
          <cell r="W93">
            <v>0</v>
          </cell>
          <cell r="X93">
            <v>0</v>
          </cell>
        </row>
        <row r="94">
          <cell r="B94">
            <v>0</v>
          </cell>
          <cell r="C94">
            <v>0</v>
          </cell>
          <cell r="D94">
            <v>0</v>
          </cell>
          <cell r="E94">
            <v>0</v>
          </cell>
          <cell r="F94">
            <v>0</v>
          </cell>
          <cell r="G94">
            <v>0</v>
          </cell>
          <cell r="H94">
            <v>0</v>
          </cell>
          <cell r="I94">
            <v>0</v>
          </cell>
          <cell r="J94">
            <v>0</v>
          </cell>
          <cell r="K94">
            <v>0</v>
          </cell>
          <cell r="L94">
            <v>0</v>
          </cell>
          <cell r="M94">
            <v>0</v>
          </cell>
          <cell r="W94">
            <v>0</v>
          </cell>
          <cell r="X94">
            <v>0</v>
          </cell>
        </row>
        <row r="95">
          <cell r="B95">
            <v>0</v>
          </cell>
          <cell r="C95">
            <v>0</v>
          </cell>
          <cell r="D95">
            <v>0</v>
          </cell>
          <cell r="E95">
            <v>0</v>
          </cell>
          <cell r="F95">
            <v>0</v>
          </cell>
          <cell r="G95">
            <v>0</v>
          </cell>
          <cell r="H95">
            <v>0</v>
          </cell>
          <cell r="I95">
            <v>0</v>
          </cell>
          <cell r="J95">
            <v>0</v>
          </cell>
          <cell r="K95">
            <v>0</v>
          </cell>
          <cell r="L95">
            <v>0</v>
          </cell>
          <cell r="M95">
            <v>0</v>
          </cell>
          <cell r="W95">
            <v>0</v>
          </cell>
          <cell r="X95">
            <v>0</v>
          </cell>
        </row>
        <row r="96">
          <cell r="B96">
            <v>0</v>
          </cell>
          <cell r="C96">
            <v>0</v>
          </cell>
          <cell r="D96">
            <v>0</v>
          </cell>
          <cell r="E96">
            <v>0</v>
          </cell>
          <cell r="F96">
            <v>0</v>
          </cell>
          <cell r="G96">
            <v>0</v>
          </cell>
          <cell r="H96">
            <v>0</v>
          </cell>
          <cell r="I96">
            <v>0</v>
          </cell>
          <cell r="J96">
            <v>0</v>
          </cell>
          <cell r="K96">
            <v>0</v>
          </cell>
          <cell r="L96">
            <v>0</v>
          </cell>
          <cell r="M96">
            <v>0</v>
          </cell>
          <cell r="W96">
            <v>0</v>
          </cell>
          <cell r="X96">
            <v>0</v>
          </cell>
        </row>
        <row r="97">
          <cell r="B97">
            <v>0</v>
          </cell>
          <cell r="C97">
            <v>0</v>
          </cell>
          <cell r="D97">
            <v>0</v>
          </cell>
          <cell r="E97">
            <v>0</v>
          </cell>
          <cell r="F97">
            <v>0</v>
          </cell>
          <cell r="G97">
            <v>0</v>
          </cell>
          <cell r="H97">
            <v>0</v>
          </cell>
          <cell r="I97">
            <v>0</v>
          </cell>
          <cell r="J97">
            <v>0</v>
          </cell>
          <cell r="K97">
            <v>0</v>
          </cell>
          <cell r="L97">
            <v>0</v>
          </cell>
          <cell r="M97">
            <v>0</v>
          </cell>
          <cell r="W97">
            <v>0</v>
          </cell>
          <cell r="X97">
            <v>0</v>
          </cell>
        </row>
        <row r="98">
          <cell r="B98">
            <v>0</v>
          </cell>
          <cell r="C98">
            <v>0</v>
          </cell>
          <cell r="D98">
            <v>0</v>
          </cell>
          <cell r="E98">
            <v>0</v>
          </cell>
          <cell r="F98">
            <v>0</v>
          </cell>
          <cell r="G98">
            <v>0</v>
          </cell>
          <cell r="H98">
            <v>0</v>
          </cell>
          <cell r="I98">
            <v>0</v>
          </cell>
          <cell r="J98">
            <v>0</v>
          </cell>
          <cell r="K98">
            <v>0</v>
          </cell>
          <cell r="L98">
            <v>0</v>
          </cell>
          <cell r="M98">
            <v>0</v>
          </cell>
          <cell r="W98">
            <v>0</v>
          </cell>
          <cell r="X98">
            <v>0</v>
          </cell>
        </row>
        <row r="99">
          <cell r="B99">
            <v>0</v>
          </cell>
          <cell r="C99">
            <v>0</v>
          </cell>
          <cell r="D99">
            <v>0</v>
          </cell>
          <cell r="E99">
            <v>0</v>
          </cell>
          <cell r="F99">
            <v>0</v>
          </cell>
          <cell r="G99">
            <v>0</v>
          </cell>
          <cell r="H99">
            <v>0</v>
          </cell>
          <cell r="I99">
            <v>0</v>
          </cell>
          <cell r="J99">
            <v>0</v>
          </cell>
          <cell r="K99">
            <v>0</v>
          </cell>
          <cell r="L99">
            <v>0</v>
          </cell>
          <cell r="M99">
            <v>0</v>
          </cell>
          <cell r="W99">
            <v>0</v>
          </cell>
          <cell r="X99">
            <v>0</v>
          </cell>
        </row>
        <row r="100">
          <cell r="B100">
            <v>0</v>
          </cell>
          <cell r="C100">
            <v>0</v>
          </cell>
          <cell r="D100">
            <v>0</v>
          </cell>
          <cell r="E100">
            <v>0</v>
          </cell>
          <cell r="F100">
            <v>0</v>
          </cell>
          <cell r="G100">
            <v>0</v>
          </cell>
          <cell r="H100">
            <v>0</v>
          </cell>
          <cell r="I100">
            <v>0</v>
          </cell>
          <cell r="J100">
            <v>0</v>
          </cell>
          <cell r="K100">
            <v>0</v>
          </cell>
          <cell r="L100">
            <v>0</v>
          </cell>
          <cell r="M100">
            <v>0</v>
          </cell>
          <cell r="W100">
            <v>0</v>
          </cell>
          <cell r="X100">
            <v>0</v>
          </cell>
        </row>
        <row r="101">
          <cell r="B101">
            <v>0</v>
          </cell>
          <cell r="C101">
            <v>0</v>
          </cell>
          <cell r="D101">
            <v>0</v>
          </cell>
          <cell r="E101">
            <v>0</v>
          </cell>
          <cell r="F101">
            <v>0</v>
          </cell>
          <cell r="G101">
            <v>0</v>
          </cell>
          <cell r="H101">
            <v>0</v>
          </cell>
          <cell r="I101">
            <v>0</v>
          </cell>
          <cell r="J101">
            <v>0</v>
          </cell>
          <cell r="K101">
            <v>0</v>
          </cell>
          <cell r="L101">
            <v>0</v>
          </cell>
          <cell r="M101">
            <v>0</v>
          </cell>
          <cell r="W101">
            <v>0</v>
          </cell>
          <cell r="X101">
            <v>0</v>
          </cell>
        </row>
        <row r="102">
          <cell r="B102" t="str">
            <v>계</v>
          </cell>
          <cell r="C102">
            <v>0</v>
          </cell>
          <cell r="D102">
            <v>0</v>
          </cell>
          <cell r="E102">
            <v>0</v>
          </cell>
          <cell r="G102">
            <v>4791057</v>
          </cell>
          <cell r="I102">
            <v>63741143</v>
          </cell>
          <cell r="J102">
            <v>0</v>
          </cell>
          <cell r="K102">
            <v>0</v>
          </cell>
          <cell r="M102">
            <v>68532200</v>
          </cell>
          <cell r="W102">
            <v>-68532200</v>
          </cell>
          <cell r="X102">
            <v>0</v>
          </cell>
        </row>
        <row r="103">
          <cell r="B103">
            <v>0</v>
          </cell>
          <cell r="C103">
            <v>0</v>
          </cell>
          <cell r="D103">
            <v>0</v>
          </cell>
          <cell r="E103">
            <v>0</v>
          </cell>
          <cell r="F103">
            <v>0</v>
          </cell>
          <cell r="G103">
            <v>0</v>
          </cell>
          <cell r="H103">
            <v>0</v>
          </cell>
          <cell r="I103">
            <v>0</v>
          </cell>
          <cell r="J103">
            <v>0</v>
          </cell>
          <cell r="K103">
            <v>0</v>
          </cell>
          <cell r="L103">
            <v>0</v>
          </cell>
          <cell r="M103">
            <v>0</v>
          </cell>
          <cell r="W103">
            <v>0</v>
          </cell>
          <cell r="X103">
            <v>0</v>
          </cell>
        </row>
        <row r="104">
          <cell r="A104" t="str">
            <v>일위6-1</v>
          </cell>
          <cell r="B104" t="str">
            <v>낙착율</v>
          </cell>
          <cell r="C104">
            <v>0.80800000000000005</v>
          </cell>
          <cell r="D104">
            <v>0</v>
          </cell>
          <cell r="E104">
            <v>55669</v>
          </cell>
          <cell r="F104">
            <v>0</v>
          </cell>
          <cell r="G104">
            <v>4791057</v>
          </cell>
          <cell r="H104">
            <v>0</v>
          </cell>
          <cell r="I104">
            <v>63741143</v>
          </cell>
          <cell r="J104">
            <v>0</v>
          </cell>
          <cell r="K104">
            <v>0</v>
          </cell>
          <cell r="L104">
            <v>981</v>
          </cell>
          <cell r="M104">
            <v>53021088</v>
          </cell>
          <cell r="W104">
            <v>-53021088</v>
          </cell>
          <cell r="X104">
            <v>0</v>
          </cell>
        </row>
        <row r="105">
          <cell r="A105" t="str">
            <v>일위12</v>
          </cell>
          <cell r="B105" t="str">
            <v xml:space="preserve"> 11. 관로신설</v>
          </cell>
          <cell r="C105" t="str">
            <v>ELP 80mm</v>
          </cell>
          <cell r="D105" t="str">
            <v>m</v>
          </cell>
          <cell r="E105">
            <v>0</v>
          </cell>
          <cell r="F105">
            <v>0</v>
          </cell>
          <cell r="G105">
            <v>0</v>
          </cell>
          <cell r="H105">
            <v>0</v>
          </cell>
          <cell r="I105">
            <v>0</v>
          </cell>
          <cell r="J105">
            <v>0</v>
          </cell>
          <cell r="K105">
            <v>0</v>
          </cell>
          <cell r="L105">
            <v>0</v>
          </cell>
          <cell r="M105">
            <v>0</v>
          </cell>
          <cell r="W105">
            <v>0</v>
          </cell>
          <cell r="X105">
            <v>0</v>
          </cell>
        </row>
        <row r="106">
          <cell r="B106" t="str">
            <v>전선관</v>
          </cell>
          <cell r="C106" t="str">
            <v>ELP 80C</v>
          </cell>
          <cell r="D106" t="str">
            <v>m</v>
          </cell>
          <cell r="E106">
            <v>8731</v>
          </cell>
          <cell r="F106">
            <v>1860</v>
          </cell>
          <cell r="G106">
            <v>16239660</v>
          </cell>
          <cell r="H106">
            <v>0</v>
          </cell>
          <cell r="I106">
            <v>0</v>
          </cell>
          <cell r="J106">
            <v>0</v>
          </cell>
          <cell r="K106">
            <v>0</v>
          </cell>
          <cell r="L106">
            <v>1860</v>
          </cell>
          <cell r="M106">
            <v>16239660</v>
          </cell>
          <cell r="W106">
            <v>-16239660</v>
          </cell>
          <cell r="X106">
            <v>0</v>
          </cell>
        </row>
        <row r="107">
          <cell r="B107" t="str">
            <v>강제전선관</v>
          </cell>
          <cell r="C107" t="str">
            <v>아연도 금속후강 82C</v>
          </cell>
          <cell r="D107" t="str">
            <v>m</v>
          </cell>
          <cell r="E107">
            <v>106</v>
          </cell>
          <cell r="F107">
            <v>4930</v>
          </cell>
          <cell r="G107">
            <v>522580</v>
          </cell>
          <cell r="H107">
            <v>0</v>
          </cell>
          <cell r="I107">
            <v>0</v>
          </cell>
          <cell r="J107">
            <v>0</v>
          </cell>
          <cell r="K107">
            <v>0</v>
          </cell>
          <cell r="L107">
            <v>4930</v>
          </cell>
          <cell r="M107">
            <v>522580</v>
          </cell>
          <cell r="W107">
            <v>-522580</v>
          </cell>
          <cell r="X107">
            <v>0</v>
          </cell>
        </row>
        <row r="108">
          <cell r="B108" t="str">
            <v>케이블 표지시트</v>
          </cell>
          <cell r="C108" t="str">
            <v>경고테이프</v>
          </cell>
          <cell r="D108" t="str">
            <v>m</v>
          </cell>
          <cell r="E108">
            <v>8477</v>
          </cell>
          <cell r="F108">
            <v>150</v>
          </cell>
          <cell r="G108">
            <v>1271550</v>
          </cell>
          <cell r="H108">
            <v>0</v>
          </cell>
          <cell r="I108">
            <v>0</v>
          </cell>
          <cell r="J108">
            <v>0</v>
          </cell>
          <cell r="K108">
            <v>0</v>
          </cell>
          <cell r="L108">
            <v>150</v>
          </cell>
          <cell r="M108">
            <v>1271550</v>
          </cell>
          <cell r="W108">
            <v>-1271550</v>
          </cell>
          <cell r="X108">
            <v>0</v>
          </cell>
        </row>
        <row r="109">
          <cell r="B109" t="str">
            <v>케이블 매설표</v>
          </cell>
          <cell r="C109" t="str">
            <v>철도청 규격</v>
          </cell>
          <cell r="D109" t="str">
            <v>개</v>
          </cell>
          <cell r="E109">
            <v>101</v>
          </cell>
          <cell r="F109">
            <v>8500</v>
          </cell>
          <cell r="G109">
            <v>858500</v>
          </cell>
          <cell r="H109">
            <v>0</v>
          </cell>
          <cell r="I109">
            <v>0</v>
          </cell>
          <cell r="J109">
            <v>0</v>
          </cell>
          <cell r="K109">
            <v>0</v>
          </cell>
          <cell r="L109">
            <v>8500</v>
          </cell>
          <cell r="M109">
            <v>858500</v>
          </cell>
          <cell r="W109">
            <v>-858500</v>
          </cell>
          <cell r="X109">
            <v>0</v>
          </cell>
        </row>
        <row r="110">
          <cell r="B110" t="str">
            <v>카프링</v>
          </cell>
          <cell r="C110" t="str">
            <v>아연도 금속후강 82C</v>
          </cell>
          <cell r="D110" t="str">
            <v>개</v>
          </cell>
          <cell r="E110">
            <v>26.944444444444443</v>
          </cell>
          <cell r="F110">
            <v>2841</v>
          </cell>
          <cell r="G110">
            <v>76549.166666666657</v>
          </cell>
          <cell r="H110">
            <v>0</v>
          </cell>
          <cell r="I110">
            <v>0</v>
          </cell>
          <cell r="J110">
            <v>0</v>
          </cell>
          <cell r="K110">
            <v>0</v>
          </cell>
          <cell r="L110">
            <v>2841</v>
          </cell>
          <cell r="M110">
            <v>76549.166666666657</v>
          </cell>
          <cell r="W110">
            <v>-76549.166666666657</v>
          </cell>
          <cell r="X110">
            <v>0</v>
          </cell>
        </row>
        <row r="111">
          <cell r="B111" t="str">
            <v>노무비</v>
          </cell>
          <cell r="C111" t="str">
            <v>배전전공</v>
          </cell>
          <cell r="D111" t="str">
            <v>인</v>
          </cell>
          <cell r="E111">
            <v>141.88999999999999</v>
          </cell>
          <cell r="F111">
            <v>0</v>
          </cell>
          <cell r="G111">
            <v>0</v>
          </cell>
          <cell r="H111">
            <v>182333</v>
          </cell>
          <cell r="I111">
            <v>25871229</v>
          </cell>
          <cell r="J111">
            <v>0</v>
          </cell>
          <cell r="K111">
            <v>0</v>
          </cell>
          <cell r="L111">
            <v>182333</v>
          </cell>
          <cell r="M111">
            <v>25871229</v>
          </cell>
          <cell r="W111">
            <v>-25871229</v>
          </cell>
          <cell r="X111">
            <v>0</v>
          </cell>
        </row>
        <row r="112">
          <cell r="B112">
            <v>0</v>
          </cell>
          <cell r="C112" t="str">
            <v>고압케이블공</v>
          </cell>
          <cell r="D112" t="str">
            <v>인</v>
          </cell>
          <cell r="E112">
            <v>4.2300000000000004</v>
          </cell>
          <cell r="F112">
            <v>0</v>
          </cell>
          <cell r="G112">
            <v>0</v>
          </cell>
          <cell r="H112">
            <v>70455</v>
          </cell>
          <cell r="I112">
            <v>298024</v>
          </cell>
          <cell r="J112">
            <v>0</v>
          </cell>
          <cell r="K112">
            <v>0</v>
          </cell>
          <cell r="L112">
            <v>70455</v>
          </cell>
          <cell r="M112">
            <v>298024</v>
          </cell>
          <cell r="W112">
            <v>-298024</v>
          </cell>
          <cell r="X112">
            <v>0</v>
          </cell>
        </row>
        <row r="113">
          <cell r="B113" t="str">
            <v>노무비</v>
          </cell>
          <cell r="C113" t="str">
            <v>보통인부</v>
          </cell>
          <cell r="D113" t="str">
            <v>인</v>
          </cell>
          <cell r="E113">
            <v>1486.11</v>
          </cell>
          <cell r="F113">
            <v>0</v>
          </cell>
          <cell r="G113">
            <v>0</v>
          </cell>
          <cell r="H113">
            <v>34360</v>
          </cell>
          <cell r="I113">
            <v>51062739</v>
          </cell>
          <cell r="J113">
            <v>0</v>
          </cell>
          <cell r="K113">
            <v>0</v>
          </cell>
          <cell r="L113">
            <v>34360</v>
          </cell>
          <cell r="M113">
            <v>51062739</v>
          </cell>
          <cell r="W113">
            <v>-51062739</v>
          </cell>
          <cell r="X113">
            <v>0</v>
          </cell>
        </row>
        <row r="114">
          <cell r="B114" t="str">
            <v>공구손료</v>
          </cell>
          <cell r="C114" t="str">
            <v>노무비의 3%</v>
          </cell>
          <cell r="D114" t="str">
            <v>식</v>
          </cell>
          <cell r="E114">
            <v>1</v>
          </cell>
          <cell r="F114">
            <v>2316959.7599999998</v>
          </cell>
          <cell r="G114">
            <v>2316959</v>
          </cell>
          <cell r="H114">
            <v>0</v>
          </cell>
          <cell r="I114">
            <v>0</v>
          </cell>
          <cell r="J114">
            <v>0</v>
          </cell>
          <cell r="K114">
            <v>0</v>
          </cell>
          <cell r="L114">
            <v>2316959.7599999998</v>
          </cell>
          <cell r="M114">
            <v>2316959</v>
          </cell>
          <cell r="W114">
            <v>-2316959</v>
          </cell>
          <cell r="X114">
            <v>0</v>
          </cell>
        </row>
        <row r="115">
          <cell r="B115">
            <v>0</v>
          </cell>
          <cell r="C115">
            <v>0</v>
          </cell>
          <cell r="D115">
            <v>0</v>
          </cell>
          <cell r="E115">
            <v>0</v>
          </cell>
          <cell r="F115">
            <v>0</v>
          </cell>
          <cell r="G115">
            <v>0</v>
          </cell>
          <cell r="H115">
            <v>0</v>
          </cell>
          <cell r="I115">
            <v>0</v>
          </cell>
          <cell r="J115">
            <v>0</v>
          </cell>
          <cell r="K115">
            <v>0</v>
          </cell>
          <cell r="L115">
            <v>0</v>
          </cell>
          <cell r="M115">
            <v>0</v>
          </cell>
          <cell r="W115">
            <v>0</v>
          </cell>
          <cell r="X115">
            <v>0</v>
          </cell>
        </row>
        <row r="116">
          <cell r="B116">
            <v>0</v>
          </cell>
          <cell r="C116">
            <v>0</v>
          </cell>
          <cell r="D116">
            <v>0</v>
          </cell>
          <cell r="E116">
            <v>0</v>
          </cell>
          <cell r="F116">
            <v>0</v>
          </cell>
          <cell r="G116">
            <v>0</v>
          </cell>
          <cell r="H116">
            <v>0</v>
          </cell>
          <cell r="I116">
            <v>0</v>
          </cell>
          <cell r="J116">
            <v>0</v>
          </cell>
          <cell r="K116">
            <v>0</v>
          </cell>
          <cell r="L116">
            <v>0</v>
          </cell>
          <cell r="M116">
            <v>0</v>
          </cell>
          <cell r="W116">
            <v>0</v>
          </cell>
          <cell r="X116">
            <v>0</v>
          </cell>
        </row>
        <row r="117">
          <cell r="B117">
            <v>0</v>
          </cell>
          <cell r="C117">
            <v>0</v>
          </cell>
          <cell r="D117">
            <v>0</v>
          </cell>
          <cell r="E117">
            <v>0</v>
          </cell>
          <cell r="F117">
            <v>0</v>
          </cell>
          <cell r="G117">
            <v>0</v>
          </cell>
          <cell r="H117">
            <v>0</v>
          </cell>
          <cell r="I117">
            <v>0</v>
          </cell>
          <cell r="J117">
            <v>0</v>
          </cell>
          <cell r="K117">
            <v>0</v>
          </cell>
          <cell r="L117">
            <v>0</v>
          </cell>
          <cell r="M117">
            <v>0</v>
          </cell>
          <cell r="W117">
            <v>0</v>
          </cell>
          <cell r="X117">
            <v>0</v>
          </cell>
        </row>
        <row r="118">
          <cell r="B118">
            <v>0</v>
          </cell>
          <cell r="C118">
            <v>0</v>
          </cell>
          <cell r="D118">
            <v>0</v>
          </cell>
          <cell r="E118">
            <v>0</v>
          </cell>
          <cell r="F118">
            <v>0</v>
          </cell>
          <cell r="G118">
            <v>0</v>
          </cell>
          <cell r="H118">
            <v>0</v>
          </cell>
          <cell r="I118">
            <v>0</v>
          </cell>
          <cell r="J118">
            <v>0</v>
          </cell>
          <cell r="K118">
            <v>0</v>
          </cell>
          <cell r="L118">
            <v>0</v>
          </cell>
          <cell r="M118">
            <v>0</v>
          </cell>
          <cell r="W118">
            <v>0</v>
          </cell>
          <cell r="X118">
            <v>0</v>
          </cell>
        </row>
        <row r="119">
          <cell r="B119">
            <v>0</v>
          </cell>
          <cell r="C119">
            <v>0</v>
          </cell>
          <cell r="D119">
            <v>0</v>
          </cell>
          <cell r="E119">
            <v>0</v>
          </cell>
          <cell r="F119">
            <v>0</v>
          </cell>
          <cell r="G119">
            <v>0</v>
          </cell>
          <cell r="H119">
            <v>0</v>
          </cell>
          <cell r="I119">
            <v>0</v>
          </cell>
          <cell r="J119">
            <v>0</v>
          </cell>
          <cell r="K119">
            <v>0</v>
          </cell>
          <cell r="L119">
            <v>0</v>
          </cell>
          <cell r="M119">
            <v>0</v>
          </cell>
          <cell r="W119">
            <v>0</v>
          </cell>
          <cell r="X119">
            <v>0</v>
          </cell>
        </row>
        <row r="120">
          <cell r="B120">
            <v>0</v>
          </cell>
          <cell r="C120">
            <v>0</v>
          </cell>
          <cell r="D120">
            <v>0</v>
          </cell>
          <cell r="E120">
            <v>0</v>
          </cell>
          <cell r="F120">
            <v>0</v>
          </cell>
          <cell r="G120">
            <v>0</v>
          </cell>
          <cell r="H120">
            <v>0</v>
          </cell>
          <cell r="I120">
            <v>0</v>
          </cell>
          <cell r="J120">
            <v>0</v>
          </cell>
          <cell r="K120">
            <v>0</v>
          </cell>
          <cell r="L120">
            <v>0</v>
          </cell>
          <cell r="M120">
            <v>0</v>
          </cell>
          <cell r="W120">
            <v>0</v>
          </cell>
          <cell r="X120">
            <v>0</v>
          </cell>
        </row>
        <row r="121">
          <cell r="B121">
            <v>0</v>
          </cell>
          <cell r="C121">
            <v>0</v>
          </cell>
          <cell r="D121">
            <v>0</v>
          </cell>
          <cell r="E121">
            <v>0</v>
          </cell>
          <cell r="F121">
            <v>0</v>
          </cell>
          <cell r="G121">
            <v>0</v>
          </cell>
          <cell r="H121">
            <v>0</v>
          </cell>
          <cell r="I121">
            <v>0</v>
          </cell>
          <cell r="J121">
            <v>0</v>
          </cell>
          <cell r="K121">
            <v>0</v>
          </cell>
          <cell r="L121">
            <v>0</v>
          </cell>
          <cell r="M121">
            <v>0</v>
          </cell>
          <cell r="W121">
            <v>0</v>
          </cell>
          <cell r="X121">
            <v>0</v>
          </cell>
        </row>
        <row r="122">
          <cell r="B122">
            <v>0</v>
          </cell>
          <cell r="C122">
            <v>0</v>
          </cell>
          <cell r="D122">
            <v>0</v>
          </cell>
          <cell r="E122">
            <v>0</v>
          </cell>
          <cell r="F122">
            <v>0</v>
          </cell>
          <cell r="G122">
            <v>0</v>
          </cell>
          <cell r="H122">
            <v>0</v>
          </cell>
          <cell r="I122">
            <v>0</v>
          </cell>
          <cell r="J122">
            <v>0</v>
          </cell>
          <cell r="K122">
            <v>0</v>
          </cell>
          <cell r="L122">
            <v>0</v>
          </cell>
          <cell r="M122">
            <v>0</v>
          </cell>
          <cell r="W122">
            <v>0</v>
          </cell>
          <cell r="X122">
            <v>0</v>
          </cell>
        </row>
        <row r="123">
          <cell r="B123">
            <v>0</v>
          </cell>
          <cell r="C123">
            <v>0</v>
          </cell>
          <cell r="D123">
            <v>0</v>
          </cell>
          <cell r="E123">
            <v>0</v>
          </cell>
          <cell r="F123">
            <v>0</v>
          </cell>
          <cell r="G123">
            <v>0</v>
          </cell>
          <cell r="H123">
            <v>0</v>
          </cell>
          <cell r="I123">
            <v>0</v>
          </cell>
          <cell r="J123">
            <v>0</v>
          </cell>
          <cell r="K123">
            <v>0</v>
          </cell>
          <cell r="L123">
            <v>0</v>
          </cell>
          <cell r="M123">
            <v>0</v>
          </cell>
          <cell r="W123">
            <v>0</v>
          </cell>
          <cell r="X123">
            <v>0</v>
          </cell>
        </row>
        <row r="124">
          <cell r="B124">
            <v>0</v>
          </cell>
          <cell r="C124">
            <v>0</v>
          </cell>
          <cell r="D124">
            <v>0</v>
          </cell>
          <cell r="E124">
            <v>0</v>
          </cell>
          <cell r="F124">
            <v>0</v>
          </cell>
          <cell r="G124">
            <v>0</v>
          </cell>
          <cell r="H124">
            <v>0</v>
          </cell>
          <cell r="I124">
            <v>0</v>
          </cell>
          <cell r="J124">
            <v>0</v>
          </cell>
          <cell r="K124">
            <v>0</v>
          </cell>
          <cell r="L124">
            <v>0</v>
          </cell>
          <cell r="M124">
            <v>0</v>
          </cell>
          <cell r="W124">
            <v>0</v>
          </cell>
          <cell r="X124">
            <v>0</v>
          </cell>
        </row>
        <row r="125">
          <cell r="B125">
            <v>0</v>
          </cell>
          <cell r="C125">
            <v>0</v>
          </cell>
          <cell r="D125">
            <v>0</v>
          </cell>
          <cell r="E125">
            <v>0</v>
          </cell>
          <cell r="F125">
            <v>0</v>
          </cell>
          <cell r="G125">
            <v>0</v>
          </cell>
          <cell r="H125">
            <v>0</v>
          </cell>
          <cell r="I125">
            <v>0</v>
          </cell>
          <cell r="J125">
            <v>0</v>
          </cell>
          <cell r="K125">
            <v>0</v>
          </cell>
          <cell r="L125">
            <v>0</v>
          </cell>
          <cell r="M125">
            <v>0</v>
          </cell>
          <cell r="W125">
            <v>0</v>
          </cell>
          <cell r="X125">
            <v>0</v>
          </cell>
        </row>
        <row r="126">
          <cell r="B126">
            <v>0</v>
          </cell>
          <cell r="C126">
            <v>0</v>
          </cell>
          <cell r="D126">
            <v>0</v>
          </cell>
          <cell r="E126">
            <v>0</v>
          </cell>
          <cell r="F126">
            <v>0</v>
          </cell>
          <cell r="G126">
            <v>0</v>
          </cell>
          <cell r="H126">
            <v>0</v>
          </cell>
          <cell r="I126">
            <v>0</v>
          </cell>
          <cell r="J126">
            <v>0</v>
          </cell>
          <cell r="K126">
            <v>0</v>
          </cell>
          <cell r="L126">
            <v>0</v>
          </cell>
          <cell r="M126">
            <v>0</v>
          </cell>
          <cell r="W126">
            <v>0</v>
          </cell>
          <cell r="X126">
            <v>0</v>
          </cell>
        </row>
        <row r="127">
          <cell r="B127" t="str">
            <v>계</v>
          </cell>
          <cell r="C127">
            <v>0</v>
          </cell>
          <cell r="D127">
            <v>0</v>
          </cell>
          <cell r="E127">
            <v>0</v>
          </cell>
          <cell r="G127">
            <v>21285798.166666668</v>
          </cell>
          <cell r="I127">
            <v>77231992</v>
          </cell>
          <cell r="J127">
            <v>0</v>
          </cell>
          <cell r="K127">
            <v>0</v>
          </cell>
          <cell r="M127">
            <v>98517790.166666672</v>
          </cell>
          <cell r="W127">
            <v>-98517790.166666672</v>
          </cell>
          <cell r="X127">
            <v>0</v>
          </cell>
        </row>
        <row r="128">
          <cell r="B128">
            <v>0</v>
          </cell>
          <cell r="C128">
            <v>0</v>
          </cell>
          <cell r="D128">
            <v>0</v>
          </cell>
          <cell r="E128">
            <v>0</v>
          </cell>
          <cell r="F128">
            <v>0</v>
          </cell>
          <cell r="G128">
            <v>0</v>
          </cell>
          <cell r="H128">
            <v>0</v>
          </cell>
          <cell r="I128">
            <v>0</v>
          </cell>
          <cell r="J128">
            <v>0</v>
          </cell>
          <cell r="K128">
            <v>0</v>
          </cell>
          <cell r="L128">
            <v>0</v>
          </cell>
          <cell r="M128">
            <v>0</v>
          </cell>
          <cell r="W128">
            <v>0</v>
          </cell>
          <cell r="X128">
            <v>0</v>
          </cell>
        </row>
        <row r="129">
          <cell r="A129" t="str">
            <v>일위12-1</v>
          </cell>
          <cell r="B129" t="str">
            <v>낙착율</v>
          </cell>
          <cell r="C129">
            <v>0.80800000000000005</v>
          </cell>
          <cell r="D129">
            <v>0</v>
          </cell>
          <cell r="E129">
            <v>8731</v>
          </cell>
          <cell r="F129">
            <v>0</v>
          </cell>
          <cell r="G129">
            <v>21285798.166666668</v>
          </cell>
          <cell r="H129">
            <v>0</v>
          </cell>
          <cell r="I129">
            <v>77231992</v>
          </cell>
          <cell r="J129">
            <v>0</v>
          </cell>
          <cell r="K129">
            <v>0</v>
          </cell>
          <cell r="L129">
            <v>8577</v>
          </cell>
          <cell r="M129">
            <v>72707229</v>
          </cell>
          <cell r="W129">
            <v>-72707229</v>
          </cell>
          <cell r="X129">
            <v>0</v>
          </cell>
        </row>
        <row r="130">
          <cell r="A130" t="str">
            <v>일위16</v>
          </cell>
          <cell r="B130" t="str">
            <v xml:space="preserve"> 15. 케이블트레이신설</v>
          </cell>
          <cell r="C130" t="str">
            <v>W150xH100</v>
          </cell>
          <cell r="D130" t="str">
            <v>m</v>
          </cell>
          <cell r="E130">
            <v>0</v>
          </cell>
          <cell r="F130">
            <v>0</v>
          </cell>
          <cell r="G130">
            <v>0</v>
          </cell>
          <cell r="H130">
            <v>0</v>
          </cell>
          <cell r="I130">
            <v>0</v>
          </cell>
          <cell r="J130">
            <v>0</v>
          </cell>
          <cell r="K130">
            <v>0</v>
          </cell>
          <cell r="L130">
            <v>0</v>
          </cell>
          <cell r="M130">
            <v>0</v>
          </cell>
          <cell r="W130">
            <v>0</v>
          </cell>
          <cell r="X130">
            <v>0</v>
          </cell>
        </row>
        <row r="131">
          <cell r="B131" t="str">
            <v>HI-TEC TRAY</v>
          </cell>
          <cell r="C131" t="str">
            <v>W150xH100</v>
          </cell>
          <cell r="D131" t="str">
            <v>m</v>
          </cell>
          <cell r="E131">
            <v>3918</v>
          </cell>
          <cell r="F131">
            <v>11710</v>
          </cell>
          <cell r="G131">
            <v>45879780</v>
          </cell>
          <cell r="H131">
            <v>0</v>
          </cell>
          <cell r="I131">
            <v>0</v>
          </cell>
          <cell r="J131">
            <v>0</v>
          </cell>
          <cell r="K131">
            <v>0</v>
          </cell>
          <cell r="L131">
            <v>11710</v>
          </cell>
          <cell r="M131">
            <v>45879780</v>
          </cell>
          <cell r="W131">
            <v>-45879780</v>
          </cell>
          <cell r="X131">
            <v>0</v>
          </cell>
        </row>
        <row r="132">
          <cell r="B132" t="str">
            <v>TRAY COVER</v>
          </cell>
          <cell r="C132" t="str">
            <v xml:space="preserve">W150 </v>
          </cell>
          <cell r="D132" t="str">
            <v>m</v>
          </cell>
          <cell r="E132">
            <v>3918</v>
          </cell>
          <cell r="F132">
            <v>5170</v>
          </cell>
          <cell r="G132">
            <v>20256060</v>
          </cell>
          <cell r="H132">
            <v>0</v>
          </cell>
          <cell r="I132">
            <v>0</v>
          </cell>
          <cell r="J132">
            <v>0</v>
          </cell>
          <cell r="K132">
            <v>0</v>
          </cell>
          <cell r="L132">
            <v>5170</v>
          </cell>
          <cell r="M132">
            <v>20256060</v>
          </cell>
          <cell r="W132">
            <v>-20256060</v>
          </cell>
          <cell r="X132">
            <v>0</v>
          </cell>
        </row>
        <row r="133">
          <cell r="B133" t="str">
            <v>JOINER</v>
          </cell>
          <cell r="C133" t="str">
            <v>W150xH100</v>
          </cell>
          <cell r="D133" t="str">
            <v>SET</v>
          </cell>
          <cell r="E133">
            <v>2488</v>
          </cell>
          <cell r="F133">
            <v>2610</v>
          </cell>
          <cell r="G133">
            <v>6493680</v>
          </cell>
          <cell r="H133">
            <v>0</v>
          </cell>
          <cell r="I133">
            <v>0</v>
          </cell>
          <cell r="J133">
            <v>0</v>
          </cell>
          <cell r="K133">
            <v>0</v>
          </cell>
          <cell r="L133">
            <v>2610</v>
          </cell>
          <cell r="M133">
            <v>6493680</v>
          </cell>
          <cell r="W133">
            <v>-6493680</v>
          </cell>
          <cell r="X133">
            <v>0</v>
          </cell>
        </row>
        <row r="134">
          <cell r="B134" t="str">
            <v>HOLD DOWN CLAMP</v>
          </cell>
          <cell r="C134" t="str">
            <v>아연도</v>
          </cell>
          <cell r="D134" t="str">
            <v>SET</v>
          </cell>
          <cell r="E134">
            <v>2488</v>
          </cell>
          <cell r="F134">
            <v>1400</v>
          </cell>
          <cell r="G134">
            <v>3483200</v>
          </cell>
          <cell r="H134">
            <v>0</v>
          </cell>
          <cell r="I134">
            <v>0</v>
          </cell>
          <cell r="J134">
            <v>0</v>
          </cell>
          <cell r="K134">
            <v>0</v>
          </cell>
          <cell r="L134">
            <v>1400</v>
          </cell>
          <cell r="M134">
            <v>3483200</v>
          </cell>
          <cell r="W134">
            <v>-3483200</v>
          </cell>
          <cell r="X134">
            <v>0</v>
          </cell>
        </row>
        <row r="135">
          <cell r="B135" t="str">
            <v>VARIABLE BRACKET</v>
          </cell>
          <cell r="C135" t="str">
            <v>L200</v>
          </cell>
          <cell r="D135" t="str">
            <v>SET</v>
          </cell>
          <cell r="E135">
            <v>3732</v>
          </cell>
          <cell r="F135">
            <v>16840</v>
          </cell>
          <cell r="G135">
            <v>62846880</v>
          </cell>
          <cell r="H135">
            <v>0</v>
          </cell>
          <cell r="I135">
            <v>0</v>
          </cell>
          <cell r="J135">
            <v>0</v>
          </cell>
          <cell r="K135">
            <v>0</v>
          </cell>
          <cell r="L135">
            <v>16840</v>
          </cell>
          <cell r="M135">
            <v>62846880</v>
          </cell>
          <cell r="W135">
            <v>-62846880</v>
          </cell>
          <cell r="X135">
            <v>0</v>
          </cell>
        </row>
        <row r="136">
          <cell r="B136" t="str">
            <v>BONDING JUMPER</v>
          </cell>
          <cell r="C136" t="str">
            <v>38㎟</v>
          </cell>
          <cell r="D136" t="str">
            <v>개</v>
          </cell>
          <cell r="E136">
            <v>2488</v>
          </cell>
          <cell r="F136">
            <v>2800</v>
          </cell>
          <cell r="G136">
            <v>6966400</v>
          </cell>
          <cell r="H136">
            <v>0</v>
          </cell>
          <cell r="I136">
            <v>0</v>
          </cell>
          <cell r="J136">
            <v>0</v>
          </cell>
          <cell r="K136">
            <v>0</v>
          </cell>
          <cell r="L136">
            <v>2800</v>
          </cell>
          <cell r="M136">
            <v>6966400</v>
          </cell>
          <cell r="W136">
            <v>-6966400</v>
          </cell>
          <cell r="X136">
            <v>0</v>
          </cell>
        </row>
        <row r="137">
          <cell r="B137" t="str">
            <v>CABLE TRAY</v>
          </cell>
          <cell r="C137" t="str">
            <v>W450x100Hx2.3t</v>
          </cell>
          <cell r="D137" t="str">
            <v>m</v>
          </cell>
          <cell r="E137">
            <v>15</v>
          </cell>
          <cell r="F137">
            <v>11520</v>
          </cell>
          <cell r="G137">
            <v>172800</v>
          </cell>
          <cell r="H137">
            <v>0</v>
          </cell>
          <cell r="I137">
            <v>0</v>
          </cell>
          <cell r="J137">
            <v>0</v>
          </cell>
          <cell r="K137">
            <v>0</v>
          </cell>
          <cell r="L137">
            <v>11520</v>
          </cell>
          <cell r="M137">
            <v>172800</v>
          </cell>
          <cell r="W137">
            <v>-172800</v>
          </cell>
          <cell r="X137">
            <v>0</v>
          </cell>
        </row>
        <row r="138">
          <cell r="B138" t="str">
            <v>JOINTN CONNECTOR</v>
          </cell>
          <cell r="C138" t="str">
            <v>아연도 100Hx2.3t</v>
          </cell>
          <cell r="D138" t="str">
            <v>개</v>
          </cell>
          <cell r="E138">
            <v>10</v>
          </cell>
          <cell r="F138">
            <v>1100</v>
          </cell>
          <cell r="G138">
            <v>11000</v>
          </cell>
          <cell r="H138">
            <v>0</v>
          </cell>
          <cell r="I138">
            <v>0</v>
          </cell>
          <cell r="J138">
            <v>0</v>
          </cell>
          <cell r="K138">
            <v>0</v>
          </cell>
          <cell r="L138">
            <v>1100</v>
          </cell>
          <cell r="M138">
            <v>11000</v>
          </cell>
          <cell r="W138">
            <v>-11000</v>
          </cell>
          <cell r="X138">
            <v>0</v>
          </cell>
        </row>
        <row r="139">
          <cell r="B139" t="str">
            <v>HOLD DOWN CLAMP</v>
          </cell>
          <cell r="C139" t="str">
            <v>아연도</v>
          </cell>
          <cell r="D139" t="str">
            <v>개</v>
          </cell>
          <cell r="E139">
            <v>10</v>
          </cell>
          <cell r="F139">
            <v>300</v>
          </cell>
          <cell r="G139">
            <v>3000</v>
          </cell>
          <cell r="H139">
            <v>0</v>
          </cell>
          <cell r="I139">
            <v>0</v>
          </cell>
          <cell r="J139">
            <v>0</v>
          </cell>
          <cell r="K139">
            <v>0</v>
          </cell>
          <cell r="L139">
            <v>300</v>
          </cell>
          <cell r="M139">
            <v>3000</v>
          </cell>
          <cell r="W139">
            <v>-3000</v>
          </cell>
          <cell r="X139">
            <v>0</v>
          </cell>
        </row>
        <row r="140">
          <cell r="B140" t="str">
            <v>U CHANNEL</v>
          </cell>
          <cell r="C140" t="str">
            <v>41x41x2.6t</v>
          </cell>
          <cell r="D140" t="str">
            <v>m</v>
          </cell>
          <cell r="E140">
            <v>3</v>
          </cell>
          <cell r="F140">
            <v>3000</v>
          </cell>
          <cell r="G140">
            <v>9000</v>
          </cell>
          <cell r="H140">
            <v>0</v>
          </cell>
          <cell r="I140">
            <v>0</v>
          </cell>
          <cell r="J140">
            <v>0</v>
          </cell>
          <cell r="K140">
            <v>0</v>
          </cell>
          <cell r="L140">
            <v>3000</v>
          </cell>
          <cell r="M140">
            <v>9000</v>
          </cell>
          <cell r="W140">
            <v>-9000</v>
          </cell>
          <cell r="X140">
            <v>0</v>
          </cell>
        </row>
        <row r="141">
          <cell r="B141" t="str">
            <v>노무비</v>
          </cell>
          <cell r="C141" t="str">
            <v>내선전공</v>
          </cell>
          <cell r="D141" t="str">
            <v>인</v>
          </cell>
          <cell r="E141">
            <v>846.37</v>
          </cell>
          <cell r="F141">
            <v>0</v>
          </cell>
          <cell r="G141">
            <v>0</v>
          </cell>
          <cell r="H141">
            <v>49296</v>
          </cell>
          <cell r="I141">
            <v>41722655</v>
          </cell>
          <cell r="J141">
            <v>0</v>
          </cell>
          <cell r="K141">
            <v>0</v>
          </cell>
          <cell r="L141">
            <v>0</v>
          </cell>
          <cell r="M141">
            <v>41722655</v>
          </cell>
          <cell r="W141">
            <v>-41722655</v>
          </cell>
          <cell r="X141">
            <v>0</v>
          </cell>
        </row>
        <row r="142">
          <cell r="B142" t="str">
            <v>공구손료</v>
          </cell>
          <cell r="C142" t="str">
            <v>노무비의 3%</v>
          </cell>
          <cell r="D142" t="str">
            <v>식</v>
          </cell>
          <cell r="E142">
            <v>1</v>
          </cell>
          <cell r="F142">
            <v>2512264</v>
          </cell>
          <cell r="G142">
            <v>2512264</v>
          </cell>
          <cell r="H142">
            <v>0</v>
          </cell>
          <cell r="I142">
            <v>0</v>
          </cell>
          <cell r="J142">
            <v>0</v>
          </cell>
          <cell r="K142">
            <v>0</v>
          </cell>
          <cell r="L142">
            <v>0</v>
          </cell>
          <cell r="M142">
            <v>2512264</v>
          </cell>
          <cell r="W142">
            <v>-2512264</v>
          </cell>
          <cell r="X142">
            <v>0</v>
          </cell>
        </row>
        <row r="143">
          <cell r="B143">
            <v>0</v>
          </cell>
          <cell r="C143">
            <v>0</v>
          </cell>
          <cell r="D143">
            <v>0</v>
          </cell>
          <cell r="E143">
            <v>0</v>
          </cell>
          <cell r="F143">
            <v>0</v>
          </cell>
          <cell r="G143">
            <v>0</v>
          </cell>
          <cell r="H143">
            <v>0</v>
          </cell>
          <cell r="I143">
            <v>0</v>
          </cell>
          <cell r="J143">
            <v>0</v>
          </cell>
          <cell r="K143">
            <v>0</v>
          </cell>
          <cell r="L143">
            <v>0</v>
          </cell>
          <cell r="M143">
            <v>0</v>
          </cell>
          <cell r="W143">
            <v>0</v>
          </cell>
          <cell r="X143">
            <v>0</v>
          </cell>
        </row>
        <row r="144">
          <cell r="B144">
            <v>0</v>
          </cell>
          <cell r="C144">
            <v>0</v>
          </cell>
          <cell r="D144">
            <v>0</v>
          </cell>
          <cell r="E144">
            <v>0</v>
          </cell>
          <cell r="F144">
            <v>0</v>
          </cell>
          <cell r="G144">
            <v>0</v>
          </cell>
          <cell r="H144">
            <v>0</v>
          </cell>
          <cell r="I144">
            <v>0</v>
          </cell>
          <cell r="J144">
            <v>0</v>
          </cell>
          <cell r="K144">
            <v>0</v>
          </cell>
          <cell r="L144">
            <v>0</v>
          </cell>
          <cell r="M144">
            <v>0</v>
          </cell>
          <cell r="W144">
            <v>0</v>
          </cell>
          <cell r="X144">
            <v>0</v>
          </cell>
        </row>
        <row r="145">
          <cell r="B145">
            <v>0</v>
          </cell>
          <cell r="C145">
            <v>0</v>
          </cell>
          <cell r="D145">
            <v>0</v>
          </cell>
          <cell r="E145">
            <v>0</v>
          </cell>
          <cell r="F145">
            <v>0</v>
          </cell>
          <cell r="G145">
            <v>0</v>
          </cell>
          <cell r="H145">
            <v>0</v>
          </cell>
          <cell r="I145">
            <v>0</v>
          </cell>
          <cell r="J145">
            <v>0</v>
          </cell>
          <cell r="K145">
            <v>0</v>
          </cell>
          <cell r="L145">
            <v>0</v>
          </cell>
          <cell r="M145">
            <v>0</v>
          </cell>
          <cell r="W145">
            <v>0</v>
          </cell>
          <cell r="X145">
            <v>0</v>
          </cell>
        </row>
        <row r="146">
          <cell r="B146">
            <v>0</v>
          </cell>
          <cell r="C146">
            <v>0</v>
          </cell>
          <cell r="D146">
            <v>0</v>
          </cell>
          <cell r="E146">
            <v>0</v>
          </cell>
          <cell r="F146">
            <v>0</v>
          </cell>
          <cell r="G146">
            <v>0</v>
          </cell>
          <cell r="H146">
            <v>0</v>
          </cell>
          <cell r="I146">
            <v>0</v>
          </cell>
          <cell r="J146">
            <v>0</v>
          </cell>
          <cell r="K146">
            <v>0</v>
          </cell>
          <cell r="L146">
            <v>0</v>
          </cell>
          <cell r="M146">
            <v>0</v>
          </cell>
          <cell r="W146">
            <v>0</v>
          </cell>
          <cell r="X146">
            <v>0</v>
          </cell>
        </row>
        <row r="147">
          <cell r="B147">
            <v>0</v>
          </cell>
          <cell r="C147">
            <v>0</v>
          </cell>
          <cell r="D147">
            <v>0</v>
          </cell>
          <cell r="E147">
            <v>0</v>
          </cell>
          <cell r="F147">
            <v>0</v>
          </cell>
          <cell r="G147">
            <v>0</v>
          </cell>
          <cell r="H147">
            <v>0</v>
          </cell>
          <cell r="I147">
            <v>0</v>
          </cell>
          <cell r="J147">
            <v>0</v>
          </cell>
          <cell r="K147">
            <v>0</v>
          </cell>
          <cell r="L147">
            <v>0</v>
          </cell>
          <cell r="M147">
            <v>0</v>
          </cell>
          <cell r="W147">
            <v>0</v>
          </cell>
          <cell r="X147">
            <v>0</v>
          </cell>
        </row>
        <row r="148">
          <cell r="B148">
            <v>0</v>
          </cell>
          <cell r="C148">
            <v>0</v>
          </cell>
          <cell r="D148">
            <v>0</v>
          </cell>
          <cell r="E148">
            <v>0</v>
          </cell>
          <cell r="F148">
            <v>0</v>
          </cell>
          <cell r="G148">
            <v>0</v>
          </cell>
          <cell r="H148">
            <v>0</v>
          </cell>
          <cell r="I148">
            <v>0</v>
          </cell>
          <cell r="J148">
            <v>0</v>
          </cell>
          <cell r="K148">
            <v>0</v>
          </cell>
          <cell r="L148">
            <v>0</v>
          </cell>
          <cell r="M148">
            <v>0</v>
          </cell>
          <cell r="W148">
            <v>0</v>
          </cell>
          <cell r="X148">
            <v>0</v>
          </cell>
        </row>
        <row r="149">
          <cell r="B149">
            <v>0</v>
          </cell>
          <cell r="C149">
            <v>0</v>
          </cell>
          <cell r="D149">
            <v>0</v>
          </cell>
          <cell r="E149">
            <v>0</v>
          </cell>
          <cell r="F149">
            <v>0</v>
          </cell>
          <cell r="G149">
            <v>0</v>
          </cell>
          <cell r="H149">
            <v>0</v>
          </cell>
          <cell r="I149">
            <v>0</v>
          </cell>
          <cell r="J149">
            <v>0</v>
          </cell>
          <cell r="K149">
            <v>0</v>
          </cell>
          <cell r="L149">
            <v>0</v>
          </cell>
          <cell r="M149">
            <v>0</v>
          </cell>
          <cell r="W149">
            <v>0</v>
          </cell>
          <cell r="X149">
            <v>0</v>
          </cell>
        </row>
        <row r="150">
          <cell r="B150">
            <v>0</v>
          </cell>
          <cell r="C150">
            <v>0</v>
          </cell>
          <cell r="D150">
            <v>0</v>
          </cell>
          <cell r="E150">
            <v>0</v>
          </cell>
          <cell r="F150">
            <v>0</v>
          </cell>
          <cell r="G150">
            <v>0</v>
          </cell>
          <cell r="H150">
            <v>0</v>
          </cell>
          <cell r="I150">
            <v>0</v>
          </cell>
          <cell r="J150">
            <v>0</v>
          </cell>
          <cell r="K150">
            <v>0</v>
          </cell>
          <cell r="L150">
            <v>0</v>
          </cell>
          <cell r="M150">
            <v>0</v>
          </cell>
          <cell r="W150">
            <v>0</v>
          </cell>
          <cell r="X150">
            <v>0</v>
          </cell>
        </row>
        <row r="151">
          <cell r="B151">
            <v>0</v>
          </cell>
          <cell r="C151">
            <v>0</v>
          </cell>
          <cell r="D151">
            <v>0</v>
          </cell>
          <cell r="E151">
            <v>0</v>
          </cell>
          <cell r="F151">
            <v>0</v>
          </cell>
          <cell r="G151">
            <v>0</v>
          </cell>
          <cell r="H151">
            <v>0</v>
          </cell>
          <cell r="I151">
            <v>0</v>
          </cell>
          <cell r="J151">
            <v>0</v>
          </cell>
          <cell r="K151">
            <v>0</v>
          </cell>
          <cell r="L151">
            <v>0</v>
          </cell>
          <cell r="M151">
            <v>0</v>
          </cell>
          <cell r="W151">
            <v>0</v>
          </cell>
          <cell r="X151">
            <v>0</v>
          </cell>
        </row>
        <row r="152">
          <cell r="B152" t="str">
            <v>계</v>
          </cell>
          <cell r="C152">
            <v>0</v>
          </cell>
          <cell r="D152">
            <v>0</v>
          </cell>
          <cell r="G152">
            <v>148634064</v>
          </cell>
          <cell r="I152">
            <v>41722655</v>
          </cell>
          <cell r="J152">
            <v>0</v>
          </cell>
          <cell r="K152">
            <v>0</v>
          </cell>
          <cell r="M152">
            <v>190356719</v>
          </cell>
          <cell r="W152">
            <v>-190356719</v>
          </cell>
          <cell r="X152">
            <v>0</v>
          </cell>
        </row>
        <row r="153">
          <cell r="B153">
            <v>0</v>
          </cell>
          <cell r="C153">
            <v>0</v>
          </cell>
          <cell r="D153">
            <v>0</v>
          </cell>
          <cell r="E153">
            <v>0</v>
          </cell>
          <cell r="F153">
            <v>0</v>
          </cell>
          <cell r="G153">
            <v>0</v>
          </cell>
          <cell r="H153">
            <v>0</v>
          </cell>
          <cell r="I153">
            <v>0</v>
          </cell>
          <cell r="J153">
            <v>0</v>
          </cell>
          <cell r="K153">
            <v>0</v>
          </cell>
          <cell r="L153">
            <v>0</v>
          </cell>
          <cell r="M153">
            <v>0</v>
          </cell>
          <cell r="W153">
            <v>0</v>
          </cell>
          <cell r="X153">
            <v>0</v>
          </cell>
        </row>
        <row r="154">
          <cell r="A154" t="str">
            <v>일위16-1</v>
          </cell>
          <cell r="B154" t="str">
            <v>낙착율</v>
          </cell>
          <cell r="C154">
            <v>0.80800000000000005</v>
          </cell>
          <cell r="D154">
            <v>0</v>
          </cell>
          <cell r="E154">
            <v>3918</v>
          </cell>
          <cell r="F154">
            <v>0</v>
          </cell>
          <cell r="G154">
            <v>148634064</v>
          </cell>
          <cell r="H154">
            <v>0</v>
          </cell>
          <cell r="I154">
            <v>41722655</v>
          </cell>
          <cell r="J154">
            <v>0</v>
          </cell>
          <cell r="K154">
            <v>0</v>
          </cell>
          <cell r="L154">
            <v>36163</v>
          </cell>
          <cell r="M154">
            <v>134960316</v>
          </cell>
          <cell r="W154">
            <v>-134960316</v>
          </cell>
          <cell r="X154">
            <v>0</v>
          </cell>
        </row>
        <row r="155">
          <cell r="A155" t="str">
            <v>일위17</v>
          </cell>
          <cell r="B155" t="str">
            <v xml:space="preserve"> 16. 맨홀 A형</v>
          </cell>
          <cell r="C155" t="str">
            <v>1120x620</v>
          </cell>
          <cell r="D155" t="str">
            <v>개</v>
          </cell>
          <cell r="E155">
            <v>0</v>
          </cell>
          <cell r="F155">
            <v>0</v>
          </cell>
          <cell r="G155">
            <v>0</v>
          </cell>
          <cell r="H155">
            <v>0</v>
          </cell>
          <cell r="I155">
            <v>0</v>
          </cell>
          <cell r="J155">
            <v>0</v>
          </cell>
          <cell r="K155">
            <v>0</v>
          </cell>
          <cell r="L155">
            <v>0</v>
          </cell>
          <cell r="M155">
            <v>0</v>
          </cell>
          <cell r="W155">
            <v>0</v>
          </cell>
          <cell r="X155">
            <v>0</v>
          </cell>
        </row>
        <row r="156">
          <cell r="B156" t="str">
            <v>수공철개</v>
          </cell>
          <cell r="C156" t="str">
            <v>1120x620</v>
          </cell>
          <cell r="D156" t="str">
            <v>개</v>
          </cell>
          <cell r="E156">
            <v>1</v>
          </cell>
          <cell r="F156">
            <v>250000</v>
          </cell>
          <cell r="G156">
            <v>250000</v>
          </cell>
          <cell r="H156">
            <v>0</v>
          </cell>
          <cell r="I156">
            <v>0</v>
          </cell>
          <cell r="J156">
            <v>0</v>
          </cell>
          <cell r="K156">
            <v>0</v>
          </cell>
          <cell r="L156">
            <v>250000</v>
          </cell>
          <cell r="M156">
            <v>250000</v>
          </cell>
          <cell r="W156">
            <v>-250000</v>
          </cell>
          <cell r="X156">
            <v>0</v>
          </cell>
        </row>
        <row r="157">
          <cell r="B157" t="str">
            <v>콘크리트</v>
          </cell>
          <cell r="C157" t="str">
            <v>1:2:4</v>
          </cell>
          <cell r="D157" t="str">
            <v>㎥</v>
          </cell>
          <cell r="E157">
            <v>1190</v>
          </cell>
          <cell r="F157">
            <v>0</v>
          </cell>
          <cell r="G157">
            <v>0</v>
          </cell>
          <cell r="H157">
            <v>0</v>
          </cell>
          <cell r="I157">
            <v>0</v>
          </cell>
          <cell r="J157">
            <v>0</v>
          </cell>
          <cell r="K157">
            <v>0</v>
          </cell>
          <cell r="L157">
            <v>0</v>
          </cell>
          <cell r="M157">
            <v>0</v>
          </cell>
          <cell r="W157">
            <v>0</v>
          </cell>
          <cell r="X157">
            <v>0</v>
          </cell>
        </row>
        <row r="158">
          <cell r="B158" t="str">
            <v>시멘트</v>
          </cell>
          <cell r="C158" t="str">
            <v>포틀랜드 40Kg</v>
          </cell>
          <cell r="D158" t="str">
            <v>포</v>
          </cell>
          <cell r="E158">
            <v>9.5</v>
          </cell>
          <cell r="F158">
            <v>2700</v>
          </cell>
          <cell r="G158">
            <v>25650</v>
          </cell>
          <cell r="H158">
            <v>0</v>
          </cell>
          <cell r="I158">
            <v>0</v>
          </cell>
          <cell r="J158">
            <v>0</v>
          </cell>
          <cell r="K158">
            <v>0</v>
          </cell>
          <cell r="L158">
            <v>2700</v>
          </cell>
          <cell r="M158">
            <v>25650</v>
          </cell>
          <cell r="W158">
            <v>-25650</v>
          </cell>
          <cell r="X158">
            <v>0</v>
          </cell>
        </row>
        <row r="159">
          <cell r="B159" t="str">
            <v>모래</v>
          </cell>
          <cell r="C159" t="str">
            <v>세사</v>
          </cell>
          <cell r="D159" t="str">
            <v>㎥</v>
          </cell>
          <cell r="E159">
            <v>0.53</v>
          </cell>
          <cell r="F159">
            <v>12000</v>
          </cell>
          <cell r="G159">
            <v>6360</v>
          </cell>
          <cell r="H159">
            <v>0</v>
          </cell>
          <cell r="I159">
            <v>0</v>
          </cell>
          <cell r="J159">
            <v>0</v>
          </cell>
          <cell r="K159">
            <v>0</v>
          </cell>
          <cell r="L159">
            <v>12000</v>
          </cell>
          <cell r="M159">
            <v>6360</v>
          </cell>
          <cell r="W159">
            <v>-6360</v>
          </cell>
          <cell r="X159">
            <v>0</v>
          </cell>
        </row>
        <row r="160">
          <cell r="B160" t="str">
            <v>자갈</v>
          </cell>
          <cell r="C160" t="str">
            <v>25mm 이하</v>
          </cell>
          <cell r="D160" t="str">
            <v>㎥</v>
          </cell>
          <cell r="E160">
            <v>1.07</v>
          </cell>
          <cell r="F160">
            <v>17000</v>
          </cell>
          <cell r="G160">
            <v>18190</v>
          </cell>
          <cell r="H160">
            <v>0</v>
          </cell>
          <cell r="I160">
            <v>0</v>
          </cell>
          <cell r="J160">
            <v>0</v>
          </cell>
          <cell r="K160">
            <v>0</v>
          </cell>
          <cell r="L160">
            <v>17000</v>
          </cell>
          <cell r="M160">
            <v>18190</v>
          </cell>
          <cell r="W160">
            <v>-18190</v>
          </cell>
          <cell r="X160">
            <v>0</v>
          </cell>
        </row>
        <row r="161">
          <cell r="B161" t="str">
            <v>막돌</v>
          </cell>
          <cell r="C161" t="str">
            <v>200mm 이하</v>
          </cell>
          <cell r="D161" t="str">
            <v>㎥</v>
          </cell>
          <cell r="E161">
            <v>0.56999999999999995</v>
          </cell>
          <cell r="F161">
            <v>8000</v>
          </cell>
          <cell r="G161">
            <v>4560</v>
          </cell>
          <cell r="H161">
            <v>0</v>
          </cell>
          <cell r="I161">
            <v>0</v>
          </cell>
          <cell r="J161">
            <v>0</v>
          </cell>
          <cell r="K161">
            <v>0</v>
          </cell>
          <cell r="L161">
            <v>8000</v>
          </cell>
          <cell r="M161">
            <v>4560</v>
          </cell>
          <cell r="W161">
            <v>-4560</v>
          </cell>
          <cell r="X161">
            <v>0</v>
          </cell>
        </row>
        <row r="162">
          <cell r="B162" t="str">
            <v>거푸집</v>
          </cell>
          <cell r="C162" t="str">
            <v>합판4회</v>
          </cell>
          <cell r="D162" t="str">
            <v>㎡</v>
          </cell>
          <cell r="E162">
            <v>10.1</v>
          </cell>
          <cell r="F162">
            <v>16966</v>
          </cell>
          <cell r="G162">
            <v>171356</v>
          </cell>
          <cell r="H162">
            <v>0</v>
          </cell>
          <cell r="I162">
            <v>0</v>
          </cell>
          <cell r="J162">
            <v>0</v>
          </cell>
          <cell r="K162">
            <v>0</v>
          </cell>
          <cell r="L162">
            <v>16966</v>
          </cell>
          <cell r="M162">
            <v>171356</v>
          </cell>
          <cell r="W162">
            <v>-171356</v>
          </cell>
          <cell r="X162">
            <v>0</v>
          </cell>
        </row>
        <row r="163">
          <cell r="B163" t="str">
            <v>이형철근</v>
          </cell>
          <cell r="C163" t="str">
            <v>D-13 SD30A</v>
          </cell>
          <cell r="D163" t="str">
            <v>TON</v>
          </cell>
          <cell r="E163">
            <v>0.13900000000000001</v>
          </cell>
          <cell r="F163">
            <v>381300</v>
          </cell>
          <cell r="G163">
            <v>53000</v>
          </cell>
          <cell r="H163">
            <v>0</v>
          </cell>
          <cell r="I163">
            <v>0</v>
          </cell>
          <cell r="J163">
            <v>0</v>
          </cell>
          <cell r="K163">
            <v>0</v>
          </cell>
          <cell r="L163">
            <v>381300</v>
          </cell>
          <cell r="M163">
            <v>53000</v>
          </cell>
          <cell r="W163">
            <v>-53000</v>
          </cell>
          <cell r="X163">
            <v>0</v>
          </cell>
        </row>
        <row r="164">
          <cell r="B164" t="str">
            <v>체인</v>
          </cell>
          <cell r="C164" t="str">
            <v>8φx 1000mm</v>
          </cell>
          <cell r="D164" t="str">
            <v>개</v>
          </cell>
          <cell r="E164">
            <v>2</v>
          </cell>
          <cell r="F164">
            <v>2000</v>
          </cell>
          <cell r="G164">
            <v>4000</v>
          </cell>
          <cell r="H164">
            <v>0</v>
          </cell>
          <cell r="I164">
            <v>0</v>
          </cell>
          <cell r="J164">
            <v>0</v>
          </cell>
          <cell r="K164">
            <v>0</v>
          </cell>
          <cell r="L164">
            <v>2000</v>
          </cell>
          <cell r="M164">
            <v>4000</v>
          </cell>
          <cell r="W164">
            <v>-4000</v>
          </cell>
          <cell r="X164">
            <v>0</v>
          </cell>
        </row>
        <row r="165">
          <cell r="B165" t="str">
            <v>앙카볼트</v>
          </cell>
          <cell r="C165" t="str">
            <v>16φx 120mm</v>
          </cell>
          <cell r="D165" t="str">
            <v>m</v>
          </cell>
          <cell r="E165">
            <v>2</v>
          </cell>
          <cell r="F165">
            <v>330</v>
          </cell>
          <cell r="G165">
            <v>660</v>
          </cell>
          <cell r="H165">
            <v>0</v>
          </cell>
          <cell r="I165">
            <v>0</v>
          </cell>
          <cell r="J165">
            <v>0</v>
          </cell>
          <cell r="K165">
            <v>0</v>
          </cell>
          <cell r="L165">
            <v>330</v>
          </cell>
          <cell r="M165">
            <v>660</v>
          </cell>
          <cell r="W165">
            <v>-660</v>
          </cell>
          <cell r="X165">
            <v>0</v>
          </cell>
        </row>
        <row r="166">
          <cell r="B166" t="str">
            <v>"ㄱ"형강</v>
          </cell>
          <cell r="C166" t="str">
            <v>75 x 75</v>
          </cell>
          <cell r="D166" t="str">
            <v>Kg</v>
          </cell>
          <cell r="E166">
            <v>29.88</v>
          </cell>
          <cell r="F166">
            <v>3635</v>
          </cell>
          <cell r="G166">
            <v>108613</v>
          </cell>
          <cell r="H166">
            <v>0</v>
          </cell>
          <cell r="I166">
            <v>0</v>
          </cell>
          <cell r="J166">
            <v>0</v>
          </cell>
          <cell r="K166">
            <v>0</v>
          </cell>
          <cell r="L166">
            <v>3635</v>
          </cell>
          <cell r="M166">
            <v>108613</v>
          </cell>
          <cell r="W166">
            <v>-108613</v>
          </cell>
          <cell r="X166">
            <v>0</v>
          </cell>
        </row>
        <row r="167">
          <cell r="B167" t="str">
            <v>터파기</v>
          </cell>
          <cell r="C167">
            <v>0</v>
          </cell>
          <cell r="D167" t="str">
            <v>㎡</v>
          </cell>
          <cell r="E167">
            <v>4.5199999999999996</v>
          </cell>
          <cell r="F167">
            <v>0</v>
          </cell>
          <cell r="G167">
            <v>0</v>
          </cell>
          <cell r="H167">
            <v>0</v>
          </cell>
          <cell r="I167">
            <v>0</v>
          </cell>
          <cell r="J167">
            <v>0</v>
          </cell>
          <cell r="K167">
            <v>0</v>
          </cell>
          <cell r="L167">
            <v>0</v>
          </cell>
          <cell r="M167">
            <v>0</v>
          </cell>
          <cell r="W167">
            <v>0</v>
          </cell>
          <cell r="X167">
            <v>0</v>
          </cell>
        </row>
        <row r="168">
          <cell r="B168" t="str">
            <v>되메우기</v>
          </cell>
          <cell r="C168">
            <v>0</v>
          </cell>
          <cell r="D168" t="str">
            <v>㎡</v>
          </cell>
          <cell r="E168">
            <v>2.27</v>
          </cell>
          <cell r="F168">
            <v>0</v>
          </cell>
          <cell r="G168">
            <v>0</v>
          </cell>
          <cell r="H168">
            <v>0</v>
          </cell>
          <cell r="I168">
            <v>0</v>
          </cell>
          <cell r="J168">
            <v>0</v>
          </cell>
          <cell r="K168">
            <v>0</v>
          </cell>
          <cell r="L168">
            <v>0</v>
          </cell>
          <cell r="M168">
            <v>0</v>
          </cell>
          <cell r="W168">
            <v>0</v>
          </cell>
          <cell r="X168">
            <v>0</v>
          </cell>
        </row>
        <row r="169">
          <cell r="B169" t="str">
            <v>잔토처리</v>
          </cell>
          <cell r="C169">
            <v>0</v>
          </cell>
          <cell r="D169" t="str">
            <v>㎡</v>
          </cell>
          <cell r="E169">
            <v>2.25</v>
          </cell>
          <cell r="F169">
            <v>0</v>
          </cell>
          <cell r="G169">
            <v>0</v>
          </cell>
          <cell r="H169">
            <v>0</v>
          </cell>
          <cell r="I169">
            <v>0</v>
          </cell>
          <cell r="J169">
            <v>0</v>
          </cell>
          <cell r="K169">
            <v>0</v>
          </cell>
          <cell r="L169">
            <v>0</v>
          </cell>
          <cell r="M169">
            <v>0</v>
          </cell>
          <cell r="W169">
            <v>0</v>
          </cell>
          <cell r="X169">
            <v>0</v>
          </cell>
        </row>
        <row r="170">
          <cell r="B170" t="str">
            <v>노무비</v>
          </cell>
          <cell r="C170" t="str">
            <v>철근공</v>
          </cell>
          <cell r="D170" t="str">
            <v>인</v>
          </cell>
          <cell r="E170">
            <v>0.55000000000000004</v>
          </cell>
          <cell r="F170">
            <v>0</v>
          </cell>
          <cell r="G170">
            <v>0</v>
          </cell>
          <cell r="H170">
            <v>63607</v>
          </cell>
          <cell r="I170">
            <v>34983</v>
          </cell>
          <cell r="J170">
            <v>0</v>
          </cell>
          <cell r="K170">
            <v>0</v>
          </cell>
          <cell r="L170">
            <v>63607</v>
          </cell>
          <cell r="M170">
            <v>34983</v>
          </cell>
          <cell r="W170">
            <v>-34983</v>
          </cell>
          <cell r="X170">
            <v>0</v>
          </cell>
        </row>
        <row r="171">
          <cell r="B171" t="str">
            <v>노무비</v>
          </cell>
          <cell r="C171" t="str">
            <v>미장공</v>
          </cell>
          <cell r="D171" t="str">
            <v>인</v>
          </cell>
          <cell r="E171">
            <v>0.6</v>
          </cell>
          <cell r="F171">
            <v>0</v>
          </cell>
          <cell r="G171">
            <v>0</v>
          </cell>
          <cell r="H171">
            <v>54467</v>
          </cell>
          <cell r="I171">
            <v>32680</v>
          </cell>
          <cell r="J171">
            <v>0</v>
          </cell>
          <cell r="K171">
            <v>0</v>
          </cell>
          <cell r="L171">
            <v>54467</v>
          </cell>
          <cell r="M171">
            <v>32680</v>
          </cell>
          <cell r="W171">
            <v>-32680</v>
          </cell>
          <cell r="X171">
            <v>0</v>
          </cell>
        </row>
        <row r="172">
          <cell r="B172" t="str">
            <v>노무비</v>
          </cell>
          <cell r="C172" t="str">
            <v>콘크리트공</v>
          </cell>
          <cell r="D172" t="str">
            <v>인</v>
          </cell>
          <cell r="E172">
            <v>1.01</v>
          </cell>
          <cell r="F172">
            <v>0</v>
          </cell>
          <cell r="G172">
            <v>0</v>
          </cell>
          <cell r="H172">
            <v>62281</v>
          </cell>
          <cell r="I172">
            <v>62903</v>
          </cell>
          <cell r="J172">
            <v>0</v>
          </cell>
          <cell r="K172">
            <v>0</v>
          </cell>
          <cell r="L172">
            <v>62281</v>
          </cell>
          <cell r="M172">
            <v>62903</v>
          </cell>
          <cell r="W172">
            <v>-62903</v>
          </cell>
          <cell r="X172">
            <v>0</v>
          </cell>
        </row>
        <row r="173">
          <cell r="B173" t="str">
            <v>노무비</v>
          </cell>
          <cell r="C173" t="str">
            <v>내선전공</v>
          </cell>
          <cell r="D173" t="str">
            <v>인</v>
          </cell>
          <cell r="E173">
            <v>0.16</v>
          </cell>
          <cell r="F173">
            <v>0</v>
          </cell>
          <cell r="G173">
            <v>0</v>
          </cell>
          <cell r="H173">
            <v>49296</v>
          </cell>
          <cell r="I173">
            <v>7887</v>
          </cell>
          <cell r="J173">
            <v>0</v>
          </cell>
          <cell r="K173">
            <v>0</v>
          </cell>
          <cell r="L173">
            <v>49296</v>
          </cell>
          <cell r="M173">
            <v>7887</v>
          </cell>
          <cell r="W173">
            <v>-7887</v>
          </cell>
          <cell r="X173">
            <v>0</v>
          </cell>
        </row>
        <row r="174">
          <cell r="B174" t="str">
            <v>노무비</v>
          </cell>
          <cell r="C174" t="str">
            <v>보통인부</v>
          </cell>
          <cell r="D174" t="str">
            <v>인</v>
          </cell>
          <cell r="E174">
            <v>4.21</v>
          </cell>
          <cell r="F174">
            <v>0</v>
          </cell>
          <cell r="G174">
            <v>0</v>
          </cell>
          <cell r="H174">
            <v>34360</v>
          </cell>
          <cell r="I174">
            <v>144655</v>
          </cell>
          <cell r="J174">
            <v>0</v>
          </cell>
          <cell r="K174">
            <v>0</v>
          </cell>
          <cell r="L174">
            <v>34360</v>
          </cell>
          <cell r="M174">
            <v>144655</v>
          </cell>
          <cell r="W174">
            <v>-144655</v>
          </cell>
          <cell r="X174">
            <v>0</v>
          </cell>
        </row>
        <row r="175">
          <cell r="B175" t="str">
            <v>공구손료</v>
          </cell>
          <cell r="C175" t="str">
            <v>노무비의 3%</v>
          </cell>
          <cell r="D175" t="str">
            <v>식</v>
          </cell>
          <cell r="E175">
            <v>1</v>
          </cell>
          <cell r="F175">
            <v>9809</v>
          </cell>
          <cell r="G175">
            <v>9809</v>
          </cell>
          <cell r="H175">
            <v>0</v>
          </cell>
          <cell r="I175">
            <v>0</v>
          </cell>
          <cell r="J175">
            <v>0</v>
          </cell>
          <cell r="K175">
            <v>0</v>
          </cell>
          <cell r="L175">
            <v>9809</v>
          </cell>
          <cell r="M175">
            <v>9809</v>
          </cell>
          <cell r="W175">
            <v>-9809</v>
          </cell>
          <cell r="X175">
            <v>0</v>
          </cell>
        </row>
        <row r="176">
          <cell r="B176">
            <v>0</v>
          </cell>
          <cell r="C176">
            <v>0</v>
          </cell>
          <cell r="D176">
            <v>0</v>
          </cell>
          <cell r="E176">
            <v>0</v>
          </cell>
          <cell r="F176">
            <v>0</v>
          </cell>
          <cell r="G176">
            <v>0</v>
          </cell>
          <cell r="H176">
            <v>0</v>
          </cell>
          <cell r="I176">
            <v>0</v>
          </cell>
          <cell r="J176">
            <v>0</v>
          </cell>
          <cell r="K176">
            <v>0</v>
          </cell>
          <cell r="L176">
            <v>0</v>
          </cell>
          <cell r="M176">
            <v>0</v>
          </cell>
          <cell r="W176">
            <v>0</v>
          </cell>
          <cell r="X176">
            <v>0</v>
          </cell>
        </row>
        <row r="177">
          <cell r="B177" t="str">
            <v>계</v>
          </cell>
          <cell r="C177">
            <v>0</v>
          </cell>
          <cell r="E177">
            <v>1</v>
          </cell>
          <cell r="G177">
            <v>652198</v>
          </cell>
          <cell r="I177">
            <v>283108</v>
          </cell>
          <cell r="J177">
            <v>0</v>
          </cell>
          <cell r="K177">
            <v>0</v>
          </cell>
          <cell r="M177">
            <v>935306</v>
          </cell>
          <cell r="W177">
            <v>-935306</v>
          </cell>
          <cell r="X177">
            <v>0</v>
          </cell>
        </row>
        <row r="178">
          <cell r="B178">
            <v>0</v>
          </cell>
          <cell r="C178">
            <v>0</v>
          </cell>
          <cell r="F178">
            <v>0</v>
          </cell>
          <cell r="G178">
            <v>0</v>
          </cell>
          <cell r="H178">
            <v>0</v>
          </cell>
          <cell r="I178">
            <v>0</v>
          </cell>
          <cell r="J178">
            <v>0</v>
          </cell>
          <cell r="K178">
            <v>0</v>
          </cell>
          <cell r="L178">
            <v>935306</v>
          </cell>
          <cell r="M178">
            <v>61730196</v>
          </cell>
          <cell r="W178">
            <v>-61730196</v>
          </cell>
          <cell r="X178">
            <v>0</v>
          </cell>
        </row>
        <row r="179">
          <cell r="A179" t="str">
            <v>일위17-1</v>
          </cell>
          <cell r="B179" t="str">
            <v>낙착율</v>
          </cell>
          <cell r="C179">
            <v>0.80800000000000005</v>
          </cell>
          <cell r="D179">
            <v>0</v>
          </cell>
          <cell r="E179">
            <v>66</v>
          </cell>
          <cell r="F179">
            <v>652198</v>
          </cell>
          <cell r="G179">
            <v>43045068</v>
          </cell>
          <cell r="H179">
            <v>283108</v>
          </cell>
          <cell r="I179">
            <v>18685128</v>
          </cell>
          <cell r="J179">
            <v>0</v>
          </cell>
          <cell r="K179">
            <v>0</v>
          </cell>
          <cell r="L179">
            <v>526708</v>
          </cell>
          <cell r="M179">
            <v>34762728</v>
          </cell>
          <cell r="W179">
            <v>-34762728</v>
          </cell>
          <cell r="X179">
            <v>0</v>
          </cell>
        </row>
        <row r="180">
          <cell r="A180" t="str">
            <v>일위18</v>
          </cell>
          <cell r="B180" t="str">
            <v xml:space="preserve"> 17. 맨홀 B형</v>
          </cell>
          <cell r="C180" t="str">
            <v>1120x620x132</v>
          </cell>
          <cell r="D180" t="str">
            <v>개</v>
          </cell>
          <cell r="E180">
            <v>0</v>
          </cell>
          <cell r="F180">
            <v>0</v>
          </cell>
          <cell r="G180">
            <v>0</v>
          </cell>
          <cell r="H180">
            <v>0</v>
          </cell>
          <cell r="I180">
            <v>0</v>
          </cell>
          <cell r="J180">
            <v>0</v>
          </cell>
          <cell r="K180">
            <v>0</v>
          </cell>
          <cell r="L180">
            <v>0</v>
          </cell>
          <cell r="M180">
            <v>0</v>
          </cell>
          <cell r="W180">
            <v>0</v>
          </cell>
          <cell r="X180">
            <v>0</v>
          </cell>
        </row>
        <row r="181">
          <cell r="B181" t="str">
            <v>수공철개</v>
          </cell>
          <cell r="C181" t="str">
            <v>1120x620x132</v>
          </cell>
          <cell r="D181" t="str">
            <v>개</v>
          </cell>
          <cell r="E181">
            <v>1</v>
          </cell>
          <cell r="F181">
            <v>250000</v>
          </cell>
          <cell r="G181">
            <v>250000</v>
          </cell>
          <cell r="H181">
            <v>0</v>
          </cell>
          <cell r="I181">
            <v>0</v>
          </cell>
          <cell r="J181">
            <v>0</v>
          </cell>
          <cell r="K181">
            <v>0</v>
          </cell>
          <cell r="L181">
            <v>250000</v>
          </cell>
          <cell r="M181">
            <v>250000</v>
          </cell>
          <cell r="W181">
            <v>-250000</v>
          </cell>
          <cell r="X181">
            <v>0</v>
          </cell>
        </row>
        <row r="182">
          <cell r="B182" t="str">
            <v>콘크리트</v>
          </cell>
          <cell r="C182" t="str">
            <v>1:2:4</v>
          </cell>
          <cell r="D182" t="str">
            <v>㎥</v>
          </cell>
          <cell r="E182">
            <v>1.72</v>
          </cell>
          <cell r="F182">
            <v>0</v>
          </cell>
          <cell r="G182">
            <v>0</v>
          </cell>
          <cell r="H182">
            <v>0</v>
          </cell>
          <cell r="I182">
            <v>0</v>
          </cell>
          <cell r="J182">
            <v>0</v>
          </cell>
          <cell r="K182">
            <v>0</v>
          </cell>
          <cell r="L182">
            <v>0</v>
          </cell>
          <cell r="M182">
            <v>0</v>
          </cell>
          <cell r="W182">
            <v>0</v>
          </cell>
          <cell r="X182">
            <v>0</v>
          </cell>
        </row>
        <row r="183">
          <cell r="B183" t="str">
            <v>시멘트</v>
          </cell>
          <cell r="C183" t="str">
            <v>포틀랜드 40Kg</v>
          </cell>
          <cell r="D183" t="str">
            <v>포</v>
          </cell>
          <cell r="E183">
            <v>13.7</v>
          </cell>
          <cell r="F183">
            <v>2700</v>
          </cell>
          <cell r="G183">
            <v>36990</v>
          </cell>
          <cell r="H183">
            <v>0</v>
          </cell>
          <cell r="I183">
            <v>0</v>
          </cell>
          <cell r="J183">
            <v>0</v>
          </cell>
          <cell r="K183">
            <v>0</v>
          </cell>
          <cell r="L183">
            <v>2700</v>
          </cell>
          <cell r="M183">
            <v>36990</v>
          </cell>
          <cell r="W183">
            <v>-36990</v>
          </cell>
          <cell r="X183">
            <v>0</v>
          </cell>
        </row>
        <row r="184">
          <cell r="B184" t="str">
            <v>모래</v>
          </cell>
          <cell r="C184" t="str">
            <v>세사</v>
          </cell>
          <cell r="D184" t="str">
            <v>㎥</v>
          </cell>
          <cell r="E184">
            <v>0.77</v>
          </cell>
          <cell r="F184">
            <v>12000</v>
          </cell>
          <cell r="G184">
            <v>9240</v>
          </cell>
          <cell r="H184">
            <v>0</v>
          </cell>
          <cell r="I184">
            <v>0</v>
          </cell>
          <cell r="J184">
            <v>0</v>
          </cell>
          <cell r="K184">
            <v>0</v>
          </cell>
          <cell r="L184">
            <v>12000</v>
          </cell>
          <cell r="M184">
            <v>9240</v>
          </cell>
          <cell r="W184">
            <v>-9240</v>
          </cell>
          <cell r="X184">
            <v>0</v>
          </cell>
        </row>
        <row r="185">
          <cell r="B185" t="str">
            <v>자갈</v>
          </cell>
          <cell r="C185" t="str">
            <v>25mm 이하</v>
          </cell>
          <cell r="D185" t="str">
            <v>㎥</v>
          </cell>
          <cell r="E185">
            <v>1.54</v>
          </cell>
          <cell r="F185">
            <v>17000</v>
          </cell>
          <cell r="G185">
            <v>26180</v>
          </cell>
          <cell r="H185">
            <v>0</v>
          </cell>
          <cell r="I185">
            <v>0</v>
          </cell>
          <cell r="J185">
            <v>0</v>
          </cell>
          <cell r="K185">
            <v>0</v>
          </cell>
          <cell r="L185">
            <v>17000</v>
          </cell>
          <cell r="M185">
            <v>26180</v>
          </cell>
          <cell r="W185">
            <v>-26180</v>
          </cell>
          <cell r="X185">
            <v>0</v>
          </cell>
        </row>
        <row r="186">
          <cell r="B186" t="str">
            <v>막돌</v>
          </cell>
          <cell r="C186" t="str">
            <v>200mm 이하</v>
          </cell>
          <cell r="D186" t="str">
            <v>㎥</v>
          </cell>
          <cell r="E186">
            <v>0.56999999999999995</v>
          </cell>
          <cell r="F186">
            <v>8000</v>
          </cell>
          <cell r="G186">
            <v>4560</v>
          </cell>
          <cell r="H186">
            <v>0</v>
          </cell>
          <cell r="I186">
            <v>0</v>
          </cell>
          <cell r="J186">
            <v>0</v>
          </cell>
          <cell r="K186">
            <v>0</v>
          </cell>
          <cell r="L186">
            <v>8000</v>
          </cell>
          <cell r="M186">
            <v>4560</v>
          </cell>
          <cell r="W186">
            <v>-4560</v>
          </cell>
          <cell r="X186">
            <v>0</v>
          </cell>
        </row>
        <row r="187">
          <cell r="B187" t="str">
            <v>거푸집</v>
          </cell>
          <cell r="C187" t="str">
            <v>합판4회</v>
          </cell>
          <cell r="D187" t="str">
            <v>㎡</v>
          </cell>
          <cell r="E187">
            <v>15.38</v>
          </cell>
          <cell r="F187">
            <v>16966</v>
          </cell>
          <cell r="G187">
            <v>260937</v>
          </cell>
          <cell r="H187">
            <v>0</v>
          </cell>
          <cell r="I187">
            <v>0</v>
          </cell>
          <cell r="J187">
            <v>0</v>
          </cell>
          <cell r="K187">
            <v>0</v>
          </cell>
          <cell r="L187">
            <v>16966</v>
          </cell>
          <cell r="M187">
            <v>260937</v>
          </cell>
          <cell r="W187">
            <v>-260937</v>
          </cell>
          <cell r="X187">
            <v>0</v>
          </cell>
        </row>
        <row r="188">
          <cell r="B188" t="str">
            <v>이형철근</v>
          </cell>
          <cell r="C188" t="str">
            <v>D-13 SD30A</v>
          </cell>
          <cell r="D188" t="str">
            <v>TON</v>
          </cell>
          <cell r="E188">
            <v>0.13900000000000001</v>
          </cell>
          <cell r="F188">
            <v>381300</v>
          </cell>
          <cell r="G188">
            <v>53000</v>
          </cell>
          <cell r="H188">
            <v>0</v>
          </cell>
          <cell r="I188">
            <v>0</v>
          </cell>
          <cell r="J188">
            <v>0</v>
          </cell>
          <cell r="K188">
            <v>0</v>
          </cell>
          <cell r="L188">
            <v>381300</v>
          </cell>
          <cell r="M188">
            <v>53000</v>
          </cell>
          <cell r="W188">
            <v>-53000</v>
          </cell>
          <cell r="X188">
            <v>0</v>
          </cell>
        </row>
        <row r="189">
          <cell r="B189" t="str">
            <v>체인</v>
          </cell>
          <cell r="C189" t="str">
            <v>8φx 1000mm</v>
          </cell>
          <cell r="D189" t="str">
            <v>개</v>
          </cell>
          <cell r="E189">
            <v>2</v>
          </cell>
          <cell r="F189">
            <v>2000</v>
          </cell>
          <cell r="G189">
            <v>4000</v>
          </cell>
          <cell r="H189">
            <v>0</v>
          </cell>
          <cell r="I189">
            <v>0</v>
          </cell>
          <cell r="J189">
            <v>0</v>
          </cell>
          <cell r="K189">
            <v>0</v>
          </cell>
          <cell r="L189">
            <v>2000</v>
          </cell>
          <cell r="M189">
            <v>4000</v>
          </cell>
          <cell r="W189">
            <v>-4000</v>
          </cell>
          <cell r="X189">
            <v>0</v>
          </cell>
        </row>
        <row r="190">
          <cell r="B190" t="str">
            <v>앙카볼트</v>
          </cell>
          <cell r="C190" t="str">
            <v>16φx 120mm</v>
          </cell>
          <cell r="D190" t="str">
            <v>m</v>
          </cell>
          <cell r="E190">
            <v>2</v>
          </cell>
          <cell r="F190">
            <v>330</v>
          </cell>
          <cell r="G190">
            <v>660</v>
          </cell>
          <cell r="H190">
            <v>0</v>
          </cell>
          <cell r="I190">
            <v>0</v>
          </cell>
          <cell r="J190">
            <v>0</v>
          </cell>
          <cell r="K190">
            <v>0</v>
          </cell>
          <cell r="L190">
            <v>330</v>
          </cell>
          <cell r="M190">
            <v>660</v>
          </cell>
          <cell r="W190">
            <v>-660</v>
          </cell>
          <cell r="X190">
            <v>0</v>
          </cell>
        </row>
        <row r="191">
          <cell r="B191" t="str">
            <v>"ㄱ"형강</v>
          </cell>
          <cell r="C191" t="str">
            <v>75 x 75</v>
          </cell>
          <cell r="D191" t="str">
            <v>Kg</v>
          </cell>
          <cell r="E191">
            <v>29.88</v>
          </cell>
          <cell r="F191">
            <v>3635</v>
          </cell>
          <cell r="G191">
            <v>108613</v>
          </cell>
          <cell r="H191">
            <v>0</v>
          </cell>
          <cell r="I191">
            <v>0</v>
          </cell>
          <cell r="J191">
            <v>0</v>
          </cell>
          <cell r="K191">
            <v>0</v>
          </cell>
          <cell r="L191">
            <v>3635</v>
          </cell>
          <cell r="M191">
            <v>108613</v>
          </cell>
          <cell r="W191">
            <v>-108613</v>
          </cell>
          <cell r="X191">
            <v>0</v>
          </cell>
        </row>
        <row r="192">
          <cell r="B192" t="str">
            <v>터파기</v>
          </cell>
          <cell r="C192">
            <v>0</v>
          </cell>
          <cell r="D192" t="str">
            <v>㎡</v>
          </cell>
          <cell r="E192">
            <v>7.69</v>
          </cell>
          <cell r="F192">
            <v>0</v>
          </cell>
          <cell r="G192">
            <v>0</v>
          </cell>
          <cell r="H192">
            <v>0</v>
          </cell>
          <cell r="I192">
            <v>0</v>
          </cell>
          <cell r="J192">
            <v>0</v>
          </cell>
          <cell r="K192">
            <v>0</v>
          </cell>
          <cell r="L192">
            <v>0</v>
          </cell>
          <cell r="M192">
            <v>0</v>
          </cell>
          <cell r="W192">
            <v>0</v>
          </cell>
          <cell r="X192">
            <v>0</v>
          </cell>
        </row>
        <row r="193">
          <cell r="B193" t="str">
            <v>되메우기</v>
          </cell>
          <cell r="C193">
            <v>0</v>
          </cell>
          <cell r="D193" t="str">
            <v>㎡</v>
          </cell>
          <cell r="E193">
            <v>4.4400000000000004</v>
          </cell>
          <cell r="F193">
            <v>0</v>
          </cell>
          <cell r="G193">
            <v>0</v>
          </cell>
          <cell r="H193">
            <v>0</v>
          </cell>
          <cell r="I193">
            <v>0</v>
          </cell>
          <cell r="J193">
            <v>0</v>
          </cell>
          <cell r="K193">
            <v>0</v>
          </cell>
          <cell r="L193">
            <v>0</v>
          </cell>
          <cell r="M193">
            <v>0</v>
          </cell>
          <cell r="W193">
            <v>0</v>
          </cell>
          <cell r="X193">
            <v>0</v>
          </cell>
        </row>
        <row r="194">
          <cell r="B194" t="str">
            <v>잔토처리</v>
          </cell>
          <cell r="C194">
            <v>0</v>
          </cell>
          <cell r="D194" t="str">
            <v>㎡</v>
          </cell>
          <cell r="E194">
            <v>3.25</v>
          </cell>
          <cell r="F194">
            <v>0</v>
          </cell>
          <cell r="G194">
            <v>0</v>
          </cell>
          <cell r="H194">
            <v>0</v>
          </cell>
          <cell r="I194">
            <v>0</v>
          </cell>
          <cell r="J194">
            <v>0</v>
          </cell>
          <cell r="K194">
            <v>0</v>
          </cell>
          <cell r="L194">
            <v>0</v>
          </cell>
          <cell r="M194">
            <v>0</v>
          </cell>
          <cell r="W194">
            <v>0</v>
          </cell>
          <cell r="X194">
            <v>0</v>
          </cell>
        </row>
        <row r="195">
          <cell r="B195" t="str">
            <v>노무비</v>
          </cell>
          <cell r="C195" t="str">
            <v>철근공</v>
          </cell>
          <cell r="D195" t="str">
            <v>인</v>
          </cell>
          <cell r="E195">
            <v>0.55000000000000004</v>
          </cell>
          <cell r="F195">
            <v>0</v>
          </cell>
          <cell r="G195">
            <v>0</v>
          </cell>
          <cell r="H195">
            <v>63607</v>
          </cell>
          <cell r="I195">
            <v>34983</v>
          </cell>
          <cell r="J195">
            <v>0</v>
          </cell>
          <cell r="K195">
            <v>0</v>
          </cell>
          <cell r="L195">
            <v>63607</v>
          </cell>
          <cell r="M195">
            <v>34983</v>
          </cell>
          <cell r="W195">
            <v>-34983</v>
          </cell>
          <cell r="X195">
            <v>0</v>
          </cell>
        </row>
        <row r="196">
          <cell r="B196" t="str">
            <v>노무비</v>
          </cell>
          <cell r="C196" t="str">
            <v>미장공</v>
          </cell>
          <cell r="D196" t="str">
            <v>인</v>
          </cell>
          <cell r="E196">
            <v>0.6</v>
          </cell>
          <cell r="F196">
            <v>0</v>
          </cell>
          <cell r="G196">
            <v>0</v>
          </cell>
          <cell r="H196">
            <v>54467</v>
          </cell>
          <cell r="I196">
            <v>32680</v>
          </cell>
          <cell r="J196">
            <v>0</v>
          </cell>
          <cell r="K196">
            <v>0</v>
          </cell>
          <cell r="L196">
            <v>54467</v>
          </cell>
          <cell r="M196">
            <v>32680</v>
          </cell>
          <cell r="W196">
            <v>-32680</v>
          </cell>
          <cell r="X196">
            <v>0</v>
          </cell>
        </row>
        <row r="197">
          <cell r="B197" t="str">
            <v>노무비</v>
          </cell>
          <cell r="C197" t="str">
            <v>콘크리트공</v>
          </cell>
          <cell r="D197" t="str">
            <v>인</v>
          </cell>
          <cell r="E197">
            <v>1.46</v>
          </cell>
          <cell r="F197">
            <v>0</v>
          </cell>
          <cell r="G197">
            <v>0</v>
          </cell>
          <cell r="H197">
            <v>62281</v>
          </cell>
          <cell r="I197">
            <v>90930</v>
          </cell>
          <cell r="J197">
            <v>0</v>
          </cell>
          <cell r="K197">
            <v>0</v>
          </cell>
          <cell r="L197">
            <v>62281</v>
          </cell>
          <cell r="M197">
            <v>90930</v>
          </cell>
          <cell r="W197">
            <v>-90930</v>
          </cell>
          <cell r="X197">
            <v>0</v>
          </cell>
        </row>
        <row r="198">
          <cell r="B198" t="str">
            <v>노무비</v>
          </cell>
          <cell r="C198" t="str">
            <v>내선전공</v>
          </cell>
          <cell r="D198" t="str">
            <v>인</v>
          </cell>
          <cell r="E198">
            <v>0.16</v>
          </cell>
          <cell r="F198">
            <v>0</v>
          </cell>
          <cell r="G198">
            <v>0</v>
          </cell>
          <cell r="H198">
            <v>49296</v>
          </cell>
          <cell r="I198">
            <v>7887</v>
          </cell>
          <cell r="J198">
            <v>0</v>
          </cell>
          <cell r="K198">
            <v>0</v>
          </cell>
          <cell r="L198">
            <v>49296</v>
          </cell>
          <cell r="M198">
            <v>7887</v>
          </cell>
          <cell r="W198">
            <v>-7887</v>
          </cell>
          <cell r="X198">
            <v>0</v>
          </cell>
        </row>
        <row r="199">
          <cell r="B199" t="str">
            <v>노무비</v>
          </cell>
          <cell r="C199" t="str">
            <v>보통인부</v>
          </cell>
          <cell r="D199" t="str">
            <v>인</v>
          </cell>
          <cell r="E199">
            <v>6.33</v>
          </cell>
          <cell r="F199">
            <v>0</v>
          </cell>
          <cell r="G199">
            <v>0</v>
          </cell>
          <cell r="H199">
            <v>34360</v>
          </cell>
          <cell r="I199">
            <v>217498</v>
          </cell>
          <cell r="J199">
            <v>0</v>
          </cell>
          <cell r="K199">
            <v>0</v>
          </cell>
          <cell r="L199">
            <v>34360</v>
          </cell>
          <cell r="M199">
            <v>217498</v>
          </cell>
          <cell r="W199">
            <v>-217498</v>
          </cell>
          <cell r="X199">
            <v>0</v>
          </cell>
        </row>
        <row r="200">
          <cell r="B200" t="str">
            <v>공구손료</v>
          </cell>
          <cell r="C200" t="str">
            <v>노무비의 3%</v>
          </cell>
          <cell r="D200" t="str">
            <v>식</v>
          </cell>
          <cell r="E200">
            <v>1</v>
          </cell>
          <cell r="F200">
            <v>13158</v>
          </cell>
          <cell r="G200">
            <v>13158</v>
          </cell>
          <cell r="H200">
            <v>0</v>
          </cell>
          <cell r="I200">
            <v>0</v>
          </cell>
          <cell r="J200">
            <v>0</v>
          </cell>
          <cell r="K200">
            <v>0</v>
          </cell>
          <cell r="L200">
            <v>13158</v>
          </cell>
          <cell r="M200">
            <v>13158</v>
          </cell>
          <cell r="W200">
            <v>-13158</v>
          </cell>
          <cell r="X200">
            <v>0</v>
          </cell>
        </row>
        <row r="201">
          <cell r="B201">
            <v>0</v>
          </cell>
          <cell r="C201">
            <v>0</v>
          </cell>
          <cell r="D201">
            <v>0</v>
          </cell>
          <cell r="E201">
            <v>0</v>
          </cell>
          <cell r="F201">
            <v>0</v>
          </cell>
          <cell r="G201">
            <v>0</v>
          </cell>
          <cell r="H201">
            <v>0</v>
          </cell>
          <cell r="I201">
            <v>0</v>
          </cell>
          <cell r="J201">
            <v>0</v>
          </cell>
          <cell r="K201">
            <v>0</v>
          </cell>
          <cell r="L201">
            <v>0</v>
          </cell>
          <cell r="M201">
            <v>0</v>
          </cell>
          <cell r="W201">
            <v>0</v>
          </cell>
          <cell r="X201">
            <v>0</v>
          </cell>
        </row>
        <row r="202">
          <cell r="B202" t="str">
            <v>계</v>
          </cell>
          <cell r="C202">
            <v>0</v>
          </cell>
          <cell r="D202">
            <v>0</v>
          </cell>
          <cell r="E202">
            <v>1</v>
          </cell>
          <cell r="G202">
            <v>767338</v>
          </cell>
          <cell r="I202">
            <v>383978</v>
          </cell>
          <cell r="J202">
            <v>0</v>
          </cell>
          <cell r="K202">
            <v>0</v>
          </cell>
          <cell r="M202">
            <v>1151316</v>
          </cell>
          <cell r="W202">
            <v>-1151316</v>
          </cell>
          <cell r="X202">
            <v>0</v>
          </cell>
        </row>
        <row r="203">
          <cell r="B203">
            <v>0</v>
          </cell>
          <cell r="C203">
            <v>0</v>
          </cell>
          <cell r="D203">
            <v>0</v>
          </cell>
          <cell r="F203">
            <v>0</v>
          </cell>
          <cell r="G203">
            <v>0</v>
          </cell>
          <cell r="H203">
            <v>0</v>
          </cell>
          <cell r="I203">
            <v>0</v>
          </cell>
          <cell r="J203">
            <v>0</v>
          </cell>
          <cell r="K203">
            <v>0</v>
          </cell>
          <cell r="L203">
            <v>1151316</v>
          </cell>
          <cell r="M203">
            <v>16118424</v>
          </cell>
          <cell r="W203">
            <v>-16118424</v>
          </cell>
          <cell r="X203">
            <v>0</v>
          </cell>
        </row>
        <row r="204">
          <cell r="A204" t="str">
            <v>일위18-1</v>
          </cell>
          <cell r="B204" t="str">
            <v>낙착율</v>
          </cell>
          <cell r="C204">
            <v>0.80800000000000005</v>
          </cell>
          <cell r="D204">
            <v>0</v>
          </cell>
          <cell r="E204">
            <v>14</v>
          </cell>
          <cell r="F204">
            <v>767338</v>
          </cell>
          <cell r="G204">
            <v>10742732</v>
          </cell>
          <cell r="H204">
            <v>383978</v>
          </cell>
          <cell r="I204">
            <v>5375692</v>
          </cell>
          <cell r="J204">
            <v>0</v>
          </cell>
          <cell r="K204">
            <v>0</v>
          </cell>
          <cell r="L204">
            <v>641493</v>
          </cell>
          <cell r="M204">
            <v>8980902</v>
          </cell>
          <cell r="W204">
            <v>-8980902</v>
          </cell>
          <cell r="X204">
            <v>0</v>
          </cell>
        </row>
        <row r="205">
          <cell r="A205" t="str">
            <v>일위20</v>
          </cell>
          <cell r="B205" t="str">
            <v xml:space="preserve"> 18. 맨홀 C형</v>
          </cell>
          <cell r="C205" t="str">
            <v>1120x620x132</v>
          </cell>
          <cell r="D205" t="str">
            <v>개</v>
          </cell>
          <cell r="E205">
            <v>0</v>
          </cell>
          <cell r="F205">
            <v>0</v>
          </cell>
          <cell r="G205">
            <v>0</v>
          </cell>
          <cell r="H205">
            <v>0</v>
          </cell>
          <cell r="I205">
            <v>0</v>
          </cell>
          <cell r="J205">
            <v>0</v>
          </cell>
          <cell r="K205">
            <v>0</v>
          </cell>
          <cell r="L205">
            <v>0</v>
          </cell>
          <cell r="M205">
            <v>0</v>
          </cell>
          <cell r="W205">
            <v>0</v>
          </cell>
          <cell r="X205">
            <v>0</v>
          </cell>
        </row>
        <row r="206">
          <cell r="B206" t="str">
            <v>수공철개</v>
          </cell>
          <cell r="C206" t="str">
            <v>1120x620x132</v>
          </cell>
          <cell r="D206" t="str">
            <v>개</v>
          </cell>
          <cell r="E206">
            <v>1</v>
          </cell>
          <cell r="F206">
            <v>250000</v>
          </cell>
          <cell r="G206">
            <v>250000</v>
          </cell>
          <cell r="H206">
            <v>0</v>
          </cell>
          <cell r="I206">
            <v>0</v>
          </cell>
          <cell r="J206">
            <v>0</v>
          </cell>
          <cell r="K206">
            <v>0</v>
          </cell>
          <cell r="L206">
            <v>250000</v>
          </cell>
          <cell r="M206">
            <v>250000</v>
          </cell>
          <cell r="W206">
            <v>-250000</v>
          </cell>
          <cell r="X206">
            <v>0</v>
          </cell>
        </row>
        <row r="207">
          <cell r="B207" t="str">
            <v>콘크리트</v>
          </cell>
          <cell r="C207" t="str">
            <v>1:2:4</v>
          </cell>
          <cell r="D207" t="str">
            <v>㎥</v>
          </cell>
          <cell r="E207">
            <v>3.22</v>
          </cell>
          <cell r="F207">
            <v>0</v>
          </cell>
          <cell r="G207">
            <v>0</v>
          </cell>
          <cell r="H207">
            <v>0</v>
          </cell>
          <cell r="I207">
            <v>0</v>
          </cell>
          <cell r="J207">
            <v>0</v>
          </cell>
          <cell r="K207">
            <v>0</v>
          </cell>
          <cell r="L207">
            <v>0</v>
          </cell>
          <cell r="M207">
            <v>0</v>
          </cell>
          <cell r="W207">
            <v>0</v>
          </cell>
          <cell r="X207">
            <v>0</v>
          </cell>
        </row>
        <row r="208">
          <cell r="B208" t="str">
            <v>시멘트</v>
          </cell>
          <cell r="C208" t="str">
            <v>포틀랜드 40Kg</v>
          </cell>
          <cell r="D208" t="str">
            <v>포</v>
          </cell>
          <cell r="E208">
            <v>25.7</v>
          </cell>
          <cell r="F208">
            <v>2700</v>
          </cell>
          <cell r="G208">
            <v>69390</v>
          </cell>
          <cell r="H208">
            <v>0</v>
          </cell>
          <cell r="I208">
            <v>0</v>
          </cell>
          <cell r="J208">
            <v>0</v>
          </cell>
          <cell r="K208">
            <v>0</v>
          </cell>
          <cell r="L208">
            <v>2700</v>
          </cell>
          <cell r="M208">
            <v>69390</v>
          </cell>
          <cell r="W208">
            <v>-69390</v>
          </cell>
          <cell r="X208">
            <v>0</v>
          </cell>
        </row>
        <row r="209">
          <cell r="B209" t="str">
            <v>모래</v>
          </cell>
          <cell r="C209" t="str">
            <v>세사</v>
          </cell>
          <cell r="D209" t="str">
            <v>㎥</v>
          </cell>
          <cell r="E209">
            <v>1.44</v>
          </cell>
          <cell r="F209">
            <v>12000</v>
          </cell>
          <cell r="G209">
            <v>17280</v>
          </cell>
          <cell r="H209">
            <v>0</v>
          </cell>
          <cell r="I209">
            <v>0</v>
          </cell>
          <cell r="J209">
            <v>0</v>
          </cell>
          <cell r="K209">
            <v>0</v>
          </cell>
          <cell r="L209">
            <v>12000</v>
          </cell>
          <cell r="M209">
            <v>17280</v>
          </cell>
          <cell r="W209">
            <v>-17280</v>
          </cell>
          <cell r="X209">
            <v>0</v>
          </cell>
        </row>
        <row r="210">
          <cell r="B210" t="str">
            <v>자갈</v>
          </cell>
          <cell r="C210" t="str">
            <v>25mm 이하</v>
          </cell>
          <cell r="D210" t="str">
            <v>㎥</v>
          </cell>
          <cell r="E210">
            <v>2.89</v>
          </cell>
          <cell r="F210">
            <v>17000</v>
          </cell>
          <cell r="G210">
            <v>49130</v>
          </cell>
          <cell r="H210">
            <v>0</v>
          </cell>
          <cell r="I210">
            <v>0</v>
          </cell>
          <cell r="J210">
            <v>0</v>
          </cell>
          <cell r="K210">
            <v>0</v>
          </cell>
          <cell r="L210">
            <v>17000</v>
          </cell>
          <cell r="M210">
            <v>49130</v>
          </cell>
          <cell r="W210">
            <v>-49130</v>
          </cell>
          <cell r="X210">
            <v>0</v>
          </cell>
        </row>
        <row r="211">
          <cell r="B211" t="str">
            <v>막돌</v>
          </cell>
          <cell r="C211" t="str">
            <v>200mm 이하</v>
          </cell>
          <cell r="D211" t="str">
            <v>㎥</v>
          </cell>
          <cell r="E211">
            <v>0.76</v>
          </cell>
          <cell r="F211">
            <v>8000</v>
          </cell>
          <cell r="G211">
            <v>6080</v>
          </cell>
          <cell r="H211">
            <v>0</v>
          </cell>
          <cell r="I211">
            <v>0</v>
          </cell>
          <cell r="J211">
            <v>0</v>
          </cell>
          <cell r="K211">
            <v>0</v>
          </cell>
          <cell r="L211">
            <v>8000</v>
          </cell>
          <cell r="M211">
            <v>6080</v>
          </cell>
          <cell r="W211">
            <v>-6080</v>
          </cell>
          <cell r="X211">
            <v>0</v>
          </cell>
        </row>
        <row r="212">
          <cell r="B212" t="str">
            <v>거푸집</v>
          </cell>
          <cell r="C212" t="str">
            <v>합판4회</v>
          </cell>
          <cell r="D212" t="str">
            <v>㎡</v>
          </cell>
          <cell r="E212">
            <v>26.45</v>
          </cell>
          <cell r="F212">
            <v>16966</v>
          </cell>
          <cell r="G212">
            <v>448750</v>
          </cell>
          <cell r="H212">
            <v>0</v>
          </cell>
          <cell r="I212">
            <v>0</v>
          </cell>
          <cell r="J212">
            <v>0</v>
          </cell>
          <cell r="K212">
            <v>0</v>
          </cell>
          <cell r="L212">
            <v>16966</v>
          </cell>
          <cell r="M212">
            <v>448750</v>
          </cell>
          <cell r="W212">
            <v>-448750</v>
          </cell>
          <cell r="X212">
            <v>0</v>
          </cell>
        </row>
        <row r="213">
          <cell r="B213" t="str">
            <v>이형철근</v>
          </cell>
          <cell r="C213" t="str">
            <v>D-13 SD30A</v>
          </cell>
          <cell r="D213" t="str">
            <v>TON</v>
          </cell>
          <cell r="E213">
            <v>0.13900000000000001</v>
          </cell>
          <cell r="F213">
            <v>381300</v>
          </cell>
          <cell r="G213">
            <v>53000</v>
          </cell>
          <cell r="H213">
            <v>0</v>
          </cell>
          <cell r="I213">
            <v>0</v>
          </cell>
          <cell r="J213">
            <v>0</v>
          </cell>
          <cell r="K213">
            <v>0</v>
          </cell>
          <cell r="L213">
            <v>381300</v>
          </cell>
          <cell r="M213">
            <v>53000</v>
          </cell>
          <cell r="W213">
            <v>-53000</v>
          </cell>
          <cell r="X213">
            <v>0</v>
          </cell>
        </row>
        <row r="214">
          <cell r="B214" t="str">
            <v>체인</v>
          </cell>
          <cell r="C214" t="str">
            <v>8φx 1000mm</v>
          </cell>
          <cell r="D214" t="str">
            <v>개</v>
          </cell>
          <cell r="E214">
            <v>2</v>
          </cell>
          <cell r="F214">
            <v>2000</v>
          </cell>
          <cell r="G214">
            <v>4000</v>
          </cell>
          <cell r="H214">
            <v>0</v>
          </cell>
          <cell r="I214">
            <v>0</v>
          </cell>
          <cell r="J214">
            <v>0</v>
          </cell>
          <cell r="K214">
            <v>0</v>
          </cell>
          <cell r="L214">
            <v>2000</v>
          </cell>
          <cell r="M214">
            <v>4000</v>
          </cell>
          <cell r="W214">
            <v>-4000</v>
          </cell>
          <cell r="X214">
            <v>0</v>
          </cell>
        </row>
        <row r="215">
          <cell r="B215" t="str">
            <v>앙카볼트</v>
          </cell>
          <cell r="C215" t="str">
            <v>16φx 120mm</v>
          </cell>
          <cell r="D215" t="str">
            <v>m</v>
          </cell>
          <cell r="E215">
            <v>2</v>
          </cell>
          <cell r="F215">
            <v>330</v>
          </cell>
          <cell r="G215">
            <v>660</v>
          </cell>
          <cell r="H215">
            <v>0</v>
          </cell>
          <cell r="I215">
            <v>0</v>
          </cell>
          <cell r="J215">
            <v>0</v>
          </cell>
          <cell r="K215">
            <v>0</v>
          </cell>
          <cell r="L215">
            <v>330</v>
          </cell>
          <cell r="M215">
            <v>660</v>
          </cell>
          <cell r="W215">
            <v>-660</v>
          </cell>
          <cell r="X215">
            <v>0</v>
          </cell>
        </row>
        <row r="216">
          <cell r="B216" t="str">
            <v>"ㄱ"형강</v>
          </cell>
          <cell r="C216" t="str">
            <v>75 x 75</v>
          </cell>
          <cell r="D216" t="str">
            <v>Kg</v>
          </cell>
          <cell r="E216">
            <v>29.88</v>
          </cell>
          <cell r="F216">
            <v>3635</v>
          </cell>
          <cell r="G216">
            <v>108613</v>
          </cell>
          <cell r="H216">
            <v>0</v>
          </cell>
          <cell r="I216">
            <v>0</v>
          </cell>
          <cell r="J216">
            <v>0</v>
          </cell>
          <cell r="K216">
            <v>0</v>
          </cell>
          <cell r="L216">
            <v>3635</v>
          </cell>
          <cell r="M216">
            <v>108613</v>
          </cell>
          <cell r="W216">
            <v>-108613</v>
          </cell>
          <cell r="X216">
            <v>0</v>
          </cell>
        </row>
        <row r="217">
          <cell r="B217" t="str">
            <v>터파기</v>
          </cell>
          <cell r="C217">
            <v>0</v>
          </cell>
          <cell r="D217" t="str">
            <v>㎡</v>
          </cell>
          <cell r="E217">
            <v>11.3</v>
          </cell>
          <cell r="F217">
            <v>0</v>
          </cell>
          <cell r="G217">
            <v>0</v>
          </cell>
          <cell r="H217">
            <v>0</v>
          </cell>
          <cell r="I217">
            <v>0</v>
          </cell>
          <cell r="J217">
            <v>0</v>
          </cell>
          <cell r="K217">
            <v>0</v>
          </cell>
          <cell r="L217">
            <v>0</v>
          </cell>
          <cell r="M217">
            <v>0</v>
          </cell>
          <cell r="W217">
            <v>0</v>
          </cell>
          <cell r="X217">
            <v>0</v>
          </cell>
        </row>
        <row r="218">
          <cell r="B218" t="str">
            <v>되메우기</v>
          </cell>
          <cell r="C218">
            <v>0</v>
          </cell>
          <cell r="D218" t="str">
            <v>㎡</v>
          </cell>
          <cell r="E218">
            <v>4.42</v>
          </cell>
          <cell r="F218">
            <v>0</v>
          </cell>
          <cell r="G218">
            <v>0</v>
          </cell>
          <cell r="H218">
            <v>0</v>
          </cell>
          <cell r="I218">
            <v>0</v>
          </cell>
          <cell r="J218">
            <v>0</v>
          </cell>
          <cell r="K218">
            <v>0</v>
          </cell>
          <cell r="L218">
            <v>0</v>
          </cell>
          <cell r="M218">
            <v>0</v>
          </cell>
          <cell r="W218">
            <v>0</v>
          </cell>
          <cell r="X218">
            <v>0</v>
          </cell>
        </row>
        <row r="219">
          <cell r="B219" t="str">
            <v>잔토처리</v>
          </cell>
          <cell r="C219">
            <v>0</v>
          </cell>
          <cell r="D219" t="str">
            <v>㎡</v>
          </cell>
          <cell r="E219">
            <v>6.88</v>
          </cell>
          <cell r="F219">
            <v>0</v>
          </cell>
          <cell r="G219">
            <v>0</v>
          </cell>
          <cell r="H219">
            <v>0</v>
          </cell>
          <cell r="I219">
            <v>0</v>
          </cell>
          <cell r="J219">
            <v>0</v>
          </cell>
          <cell r="K219">
            <v>0</v>
          </cell>
          <cell r="L219">
            <v>0</v>
          </cell>
          <cell r="M219">
            <v>0</v>
          </cell>
          <cell r="W219">
            <v>0</v>
          </cell>
          <cell r="X219">
            <v>0</v>
          </cell>
        </row>
        <row r="220">
          <cell r="B220" t="str">
            <v>노무비</v>
          </cell>
          <cell r="C220" t="str">
            <v>철근공</v>
          </cell>
          <cell r="D220" t="str">
            <v>인</v>
          </cell>
          <cell r="E220">
            <v>0.55000000000000004</v>
          </cell>
          <cell r="F220">
            <v>0</v>
          </cell>
          <cell r="G220">
            <v>0</v>
          </cell>
          <cell r="H220">
            <v>63607</v>
          </cell>
          <cell r="I220">
            <v>34983</v>
          </cell>
          <cell r="J220">
            <v>0</v>
          </cell>
          <cell r="K220">
            <v>0</v>
          </cell>
          <cell r="L220">
            <v>63607</v>
          </cell>
          <cell r="M220">
            <v>34983</v>
          </cell>
          <cell r="W220">
            <v>-34983</v>
          </cell>
          <cell r="X220">
            <v>0</v>
          </cell>
        </row>
        <row r="221">
          <cell r="B221" t="str">
            <v>노무비</v>
          </cell>
          <cell r="C221" t="str">
            <v>미장공</v>
          </cell>
          <cell r="D221" t="str">
            <v>인</v>
          </cell>
          <cell r="E221">
            <v>0.6</v>
          </cell>
          <cell r="F221">
            <v>0</v>
          </cell>
          <cell r="G221">
            <v>0</v>
          </cell>
          <cell r="H221">
            <v>54467</v>
          </cell>
          <cell r="I221">
            <v>32680</v>
          </cell>
          <cell r="J221">
            <v>0</v>
          </cell>
          <cell r="K221">
            <v>0</v>
          </cell>
          <cell r="L221">
            <v>54467</v>
          </cell>
          <cell r="M221">
            <v>32680</v>
          </cell>
          <cell r="W221">
            <v>-32680</v>
          </cell>
          <cell r="X221">
            <v>0</v>
          </cell>
        </row>
        <row r="222">
          <cell r="B222" t="str">
            <v>노무비</v>
          </cell>
          <cell r="C222" t="str">
            <v>콘크리트공</v>
          </cell>
          <cell r="D222" t="str">
            <v>인</v>
          </cell>
          <cell r="E222">
            <v>2.73</v>
          </cell>
          <cell r="F222">
            <v>0</v>
          </cell>
          <cell r="G222">
            <v>0</v>
          </cell>
          <cell r="H222">
            <v>62281</v>
          </cell>
          <cell r="I222">
            <v>170027</v>
          </cell>
          <cell r="J222">
            <v>0</v>
          </cell>
          <cell r="K222">
            <v>0</v>
          </cell>
          <cell r="L222">
            <v>62281</v>
          </cell>
          <cell r="M222">
            <v>170027</v>
          </cell>
          <cell r="W222">
            <v>-170027</v>
          </cell>
          <cell r="X222">
            <v>0</v>
          </cell>
        </row>
        <row r="223">
          <cell r="B223" t="str">
            <v>노무비</v>
          </cell>
          <cell r="C223" t="str">
            <v>내선전공</v>
          </cell>
          <cell r="D223" t="str">
            <v>인</v>
          </cell>
          <cell r="E223">
            <v>0.16</v>
          </cell>
          <cell r="F223">
            <v>0</v>
          </cell>
          <cell r="G223">
            <v>0</v>
          </cell>
          <cell r="H223">
            <v>49296</v>
          </cell>
          <cell r="I223">
            <v>7887</v>
          </cell>
          <cell r="J223">
            <v>0</v>
          </cell>
          <cell r="K223">
            <v>0</v>
          </cell>
          <cell r="L223">
            <v>49296</v>
          </cell>
          <cell r="M223">
            <v>7887</v>
          </cell>
          <cell r="W223">
            <v>-7887</v>
          </cell>
          <cell r="X223">
            <v>0</v>
          </cell>
        </row>
        <row r="224">
          <cell r="B224" t="str">
            <v>노무비</v>
          </cell>
          <cell r="C224" t="str">
            <v>보통인부</v>
          </cell>
          <cell r="D224" t="str">
            <v>인</v>
          </cell>
          <cell r="E224">
            <v>9.52</v>
          </cell>
          <cell r="F224">
            <v>0</v>
          </cell>
          <cell r="G224">
            <v>0</v>
          </cell>
          <cell r="H224">
            <v>34360</v>
          </cell>
          <cell r="I224">
            <v>327107</v>
          </cell>
          <cell r="J224">
            <v>0</v>
          </cell>
          <cell r="K224">
            <v>0</v>
          </cell>
          <cell r="L224">
            <v>34360</v>
          </cell>
          <cell r="M224">
            <v>327107</v>
          </cell>
          <cell r="W224">
            <v>-327107</v>
          </cell>
          <cell r="X224">
            <v>0</v>
          </cell>
        </row>
        <row r="225">
          <cell r="B225" t="str">
            <v>공구손료</v>
          </cell>
          <cell r="C225" t="str">
            <v>노무비의 3%</v>
          </cell>
          <cell r="D225" t="str">
            <v>식</v>
          </cell>
          <cell r="E225">
            <v>1</v>
          </cell>
          <cell r="F225">
            <v>19506</v>
          </cell>
          <cell r="G225">
            <v>19506</v>
          </cell>
          <cell r="H225">
            <v>0</v>
          </cell>
          <cell r="I225">
            <v>0</v>
          </cell>
          <cell r="J225">
            <v>0</v>
          </cell>
          <cell r="K225">
            <v>0</v>
          </cell>
          <cell r="L225">
            <v>19506</v>
          </cell>
          <cell r="M225">
            <v>19506</v>
          </cell>
          <cell r="W225">
            <v>-19506</v>
          </cell>
          <cell r="X225">
            <v>0</v>
          </cell>
        </row>
        <row r="226">
          <cell r="B226">
            <v>0</v>
          </cell>
          <cell r="C226">
            <v>0</v>
          </cell>
          <cell r="D226">
            <v>0</v>
          </cell>
          <cell r="E226">
            <v>0</v>
          </cell>
          <cell r="F226">
            <v>0</v>
          </cell>
          <cell r="G226">
            <v>0</v>
          </cell>
          <cell r="H226">
            <v>0</v>
          </cell>
          <cell r="I226">
            <v>0</v>
          </cell>
          <cell r="J226">
            <v>0</v>
          </cell>
          <cell r="K226">
            <v>0</v>
          </cell>
          <cell r="L226">
            <v>0</v>
          </cell>
          <cell r="M226">
            <v>0</v>
          </cell>
          <cell r="W226">
            <v>0</v>
          </cell>
          <cell r="X226">
            <v>0</v>
          </cell>
        </row>
        <row r="227">
          <cell r="B227" t="str">
            <v>계</v>
          </cell>
          <cell r="C227">
            <v>0</v>
          </cell>
          <cell r="D227">
            <v>0</v>
          </cell>
          <cell r="E227">
            <v>1</v>
          </cell>
          <cell r="G227">
            <v>1026409</v>
          </cell>
          <cell r="I227">
            <v>572684</v>
          </cell>
          <cell r="J227">
            <v>0</v>
          </cell>
          <cell r="K227">
            <v>0</v>
          </cell>
          <cell r="M227">
            <v>1599093</v>
          </cell>
          <cell r="W227">
            <v>-1599093</v>
          </cell>
          <cell r="X227">
            <v>0</v>
          </cell>
        </row>
        <row r="228">
          <cell r="B228">
            <v>0</v>
          </cell>
          <cell r="C228">
            <v>0</v>
          </cell>
          <cell r="D228">
            <v>0</v>
          </cell>
          <cell r="F228">
            <v>0</v>
          </cell>
          <cell r="G228">
            <v>0</v>
          </cell>
          <cell r="H228">
            <v>0</v>
          </cell>
          <cell r="I228">
            <v>0</v>
          </cell>
          <cell r="J228">
            <v>0</v>
          </cell>
          <cell r="K228">
            <v>0</v>
          </cell>
          <cell r="L228">
            <v>1599093</v>
          </cell>
          <cell r="M228">
            <v>7995465</v>
          </cell>
          <cell r="W228">
            <v>-7995465</v>
          </cell>
          <cell r="X228">
            <v>0</v>
          </cell>
        </row>
        <row r="229">
          <cell r="A229" t="str">
            <v>일위20-1</v>
          </cell>
          <cell r="B229" t="str">
            <v>낙착율</v>
          </cell>
          <cell r="C229">
            <v>0.80800000000000005</v>
          </cell>
          <cell r="D229">
            <v>0</v>
          </cell>
          <cell r="E229">
            <v>5</v>
          </cell>
          <cell r="F229">
            <v>1026409</v>
          </cell>
          <cell r="G229">
            <v>5132045</v>
          </cell>
          <cell r="H229">
            <v>572684</v>
          </cell>
          <cell r="I229">
            <v>2863420</v>
          </cell>
          <cell r="J229">
            <v>0</v>
          </cell>
          <cell r="K229">
            <v>0</v>
          </cell>
          <cell r="L229">
            <v>874837</v>
          </cell>
          <cell r="M229">
            <v>4374185</v>
          </cell>
          <cell r="W229">
            <v>-4374185</v>
          </cell>
          <cell r="X229">
            <v>0</v>
          </cell>
        </row>
        <row r="230">
          <cell r="A230" t="str">
            <v>일위23</v>
          </cell>
          <cell r="B230" t="str">
            <v xml:space="preserve"> 21. 철주신설 9m</v>
          </cell>
          <cell r="C230" t="str">
            <v>90x90x9t</v>
          </cell>
          <cell r="D230" t="str">
            <v>Kg</v>
          </cell>
          <cell r="E230">
            <v>0</v>
          </cell>
          <cell r="F230">
            <v>0</v>
          </cell>
          <cell r="G230">
            <v>0</v>
          </cell>
          <cell r="H230">
            <v>0</v>
          </cell>
          <cell r="I230">
            <v>0</v>
          </cell>
          <cell r="J230">
            <v>0</v>
          </cell>
          <cell r="K230">
            <v>0</v>
          </cell>
          <cell r="L230">
            <v>0</v>
          </cell>
          <cell r="M230">
            <v>0</v>
          </cell>
          <cell r="W230">
            <v>0</v>
          </cell>
          <cell r="X230">
            <v>0</v>
          </cell>
        </row>
        <row r="231">
          <cell r="B231" t="str">
            <v>"ㄱ"형강</v>
          </cell>
          <cell r="C231" t="str">
            <v>90x90x9t</v>
          </cell>
          <cell r="D231" t="str">
            <v>Kg</v>
          </cell>
          <cell r="E231">
            <v>281.94</v>
          </cell>
          <cell r="F231">
            <v>3500</v>
          </cell>
          <cell r="G231">
            <v>986790</v>
          </cell>
          <cell r="H231">
            <v>0</v>
          </cell>
          <cell r="I231">
            <v>0</v>
          </cell>
          <cell r="J231">
            <v>0</v>
          </cell>
          <cell r="K231">
            <v>0</v>
          </cell>
          <cell r="L231">
            <v>3500</v>
          </cell>
          <cell r="M231">
            <v>986790</v>
          </cell>
          <cell r="W231">
            <v>-986790</v>
          </cell>
          <cell r="X231">
            <v>0</v>
          </cell>
        </row>
        <row r="232">
          <cell r="B232" t="str">
            <v>"ㄱ"형강</v>
          </cell>
          <cell r="C232" t="str">
            <v>75x75x9t</v>
          </cell>
          <cell r="D232" t="str">
            <v>Kg</v>
          </cell>
          <cell r="E232">
            <v>276.06</v>
          </cell>
          <cell r="F232">
            <v>3635</v>
          </cell>
          <cell r="G232">
            <v>1003478</v>
          </cell>
          <cell r="H232">
            <v>0</v>
          </cell>
          <cell r="I232">
            <v>0</v>
          </cell>
          <cell r="J232">
            <v>0</v>
          </cell>
          <cell r="K232">
            <v>0</v>
          </cell>
          <cell r="L232">
            <v>3635</v>
          </cell>
          <cell r="M232">
            <v>1003478</v>
          </cell>
          <cell r="W232">
            <v>-1003478</v>
          </cell>
          <cell r="X232">
            <v>0</v>
          </cell>
        </row>
        <row r="233">
          <cell r="B233" t="str">
            <v>"ㄱ"형강</v>
          </cell>
          <cell r="C233" t="str">
            <v>65x65x6t</v>
          </cell>
          <cell r="D233" t="str">
            <v>Kg</v>
          </cell>
          <cell r="E233">
            <v>53.38</v>
          </cell>
          <cell r="F233">
            <v>2157</v>
          </cell>
          <cell r="G233">
            <v>115140</v>
          </cell>
          <cell r="H233">
            <v>0</v>
          </cell>
          <cell r="I233">
            <v>0</v>
          </cell>
          <cell r="J233">
            <v>0</v>
          </cell>
          <cell r="K233">
            <v>0</v>
          </cell>
          <cell r="L233">
            <v>2157</v>
          </cell>
          <cell r="M233">
            <v>115140</v>
          </cell>
          <cell r="W233">
            <v>-115140</v>
          </cell>
          <cell r="X233">
            <v>0</v>
          </cell>
        </row>
        <row r="234">
          <cell r="B234" t="str">
            <v>"ㄱ"형강</v>
          </cell>
          <cell r="C234" t="str">
            <v>50x50x4t</v>
          </cell>
          <cell r="D234" t="str">
            <v>Kg</v>
          </cell>
          <cell r="E234">
            <v>7.72</v>
          </cell>
          <cell r="F234">
            <v>316</v>
          </cell>
          <cell r="G234">
            <v>2439</v>
          </cell>
          <cell r="H234">
            <v>0</v>
          </cell>
          <cell r="I234">
            <v>0</v>
          </cell>
          <cell r="J234">
            <v>0</v>
          </cell>
          <cell r="K234">
            <v>0</v>
          </cell>
          <cell r="L234">
            <v>316</v>
          </cell>
          <cell r="M234">
            <v>2439</v>
          </cell>
          <cell r="W234">
            <v>-2439</v>
          </cell>
          <cell r="X234">
            <v>0</v>
          </cell>
        </row>
        <row r="235">
          <cell r="B235" t="str">
            <v>평강</v>
          </cell>
          <cell r="C235" t="str">
            <v>50x9t</v>
          </cell>
          <cell r="D235" t="str">
            <v>Kg</v>
          </cell>
          <cell r="E235">
            <v>411.43</v>
          </cell>
          <cell r="F235">
            <v>320</v>
          </cell>
          <cell r="G235">
            <v>131657</v>
          </cell>
          <cell r="H235">
            <v>0</v>
          </cell>
          <cell r="I235">
            <v>0</v>
          </cell>
          <cell r="J235">
            <v>0</v>
          </cell>
          <cell r="K235">
            <v>0</v>
          </cell>
          <cell r="L235">
            <v>320</v>
          </cell>
          <cell r="M235">
            <v>131657</v>
          </cell>
          <cell r="W235">
            <v>-131657</v>
          </cell>
          <cell r="X235">
            <v>0</v>
          </cell>
        </row>
        <row r="236">
          <cell r="B236" t="str">
            <v>평강</v>
          </cell>
          <cell r="C236" t="str">
            <v>90x9t</v>
          </cell>
          <cell r="D236" t="str">
            <v>Kg</v>
          </cell>
          <cell r="E236">
            <v>36.79</v>
          </cell>
          <cell r="F236">
            <v>320</v>
          </cell>
          <cell r="G236">
            <v>11772</v>
          </cell>
          <cell r="H236">
            <v>0</v>
          </cell>
          <cell r="I236">
            <v>0</v>
          </cell>
          <cell r="J236">
            <v>0</v>
          </cell>
          <cell r="K236">
            <v>0</v>
          </cell>
          <cell r="L236">
            <v>320</v>
          </cell>
          <cell r="M236">
            <v>11772</v>
          </cell>
          <cell r="W236">
            <v>-11772</v>
          </cell>
          <cell r="X236">
            <v>0</v>
          </cell>
        </row>
        <row r="237">
          <cell r="B237" t="str">
            <v>열연강판</v>
          </cell>
          <cell r="C237" t="str">
            <v>6t</v>
          </cell>
          <cell r="D237" t="str">
            <v>Kg</v>
          </cell>
          <cell r="E237">
            <v>6.23</v>
          </cell>
          <cell r="F237">
            <v>380</v>
          </cell>
          <cell r="G237">
            <v>2367</v>
          </cell>
          <cell r="H237">
            <v>0</v>
          </cell>
          <cell r="I237">
            <v>0</v>
          </cell>
          <cell r="J237">
            <v>0</v>
          </cell>
          <cell r="K237">
            <v>0</v>
          </cell>
          <cell r="L237">
            <v>380</v>
          </cell>
          <cell r="M237">
            <v>2367</v>
          </cell>
          <cell r="W237">
            <v>-2367</v>
          </cell>
          <cell r="X237">
            <v>0</v>
          </cell>
        </row>
        <row r="238">
          <cell r="B238" t="str">
            <v>열연강판</v>
          </cell>
          <cell r="C238" t="str">
            <v>9t</v>
          </cell>
          <cell r="D238" t="str">
            <v>Kg</v>
          </cell>
          <cell r="E238">
            <v>2.85</v>
          </cell>
          <cell r="F238">
            <v>367</v>
          </cell>
          <cell r="G238">
            <v>1045</v>
          </cell>
          <cell r="H238">
            <v>0</v>
          </cell>
          <cell r="I238">
            <v>0</v>
          </cell>
          <cell r="J238">
            <v>0</v>
          </cell>
          <cell r="K238">
            <v>0</v>
          </cell>
          <cell r="L238">
            <v>367</v>
          </cell>
          <cell r="M238">
            <v>1045</v>
          </cell>
          <cell r="W238">
            <v>-1045</v>
          </cell>
          <cell r="X238">
            <v>0</v>
          </cell>
        </row>
        <row r="239">
          <cell r="B239" t="str">
            <v>일반(육각)볼트</v>
          </cell>
          <cell r="C239" t="str">
            <v>M16 L40</v>
          </cell>
          <cell r="D239" t="str">
            <v>개</v>
          </cell>
          <cell r="E239">
            <v>156</v>
          </cell>
          <cell r="F239">
            <v>88</v>
          </cell>
          <cell r="G239">
            <v>13728</v>
          </cell>
          <cell r="H239">
            <v>0</v>
          </cell>
          <cell r="I239">
            <v>0</v>
          </cell>
          <cell r="J239">
            <v>0</v>
          </cell>
          <cell r="K239">
            <v>0</v>
          </cell>
          <cell r="L239">
            <v>88</v>
          </cell>
          <cell r="M239">
            <v>13728</v>
          </cell>
          <cell r="W239">
            <v>-13728</v>
          </cell>
          <cell r="X239">
            <v>0</v>
          </cell>
        </row>
        <row r="240">
          <cell r="B240" t="str">
            <v>일반(육각)볼트</v>
          </cell>
          <cell r="C240" t="str">
            <v>M16 L50</v>
          </cell>
          <cell r="D240" t="str">
            <v>개</v>
          </cell>
          <cell r="E240">
            <v>179</v>
          </cell>
          <cell r="F240">
            <v>97</v>
          </cell>
          <cell r="G240">
            <v>17363</v>
          </cell>
          <cell r="H240">
            <v>0</v>
          </cell>
          <cell r="I240">
            <v>0</v>
          </cell>
          <cell r="J240">
            <v>0</v>
          </cell>
          <cell r="K240">
            <v>0</v>
          </cell>
          <cell r="L240">
            <v>97</v>
          </cell>
          <cell r="M240">
            <v>17363</v>
          </cell>
          <cell r="W240">
            <v>-17363</v>
          </cell>
          <cell r="X240">
            <v>0</v>
          </cell>
        </row>
        <row r="241">
          <cell r="B241" t="str">
            <v>일반(육각)볼트</v>
          </cell>
          <cell r="C241" t="str">
            <v>M16 L180</v>
          </cell>
          <cell r="D241" t="str">
            <v>개</v>
          </cell>
          <cell r="E241">
            <v>17</v>
          </cell>
          <cell r="F241">
            <v>279</v>
          </cell>
          <cell r="G241">
            <v>4743</v>
          </cell>
          <cell r="H241">
            <v>0</v>
          </cell>
          <cell r="I241">
            <v>0</v>
          </cell>
          <cell r="J241">
            <v>0</v>
          </cell>
          <cell r="K241">
            <v>0</v>
          </cell>
          <cell r="L241">
            <v>279</v>
          </cell>
          <cell r="M241">
            <v>4743</v>
          </cell>
          <cell r="W241">
            <v>-4743</v>
          </cell>
          <cell r="X241">
            <v>0</v>
          </cell>
        </row>
        <row r="242">
          <cell r="B242" t="str">
            <v>일반(육각)볼트</v>
          </cell>
          <cell r="C242" t="str">
            <v>M20 L50</v>
          </cell>
          <cell r="D242" t="str">
            <v>개</v>
          </cell>
          <cell r="E242">
            <v>26</v>
          </cell>
          <cell r="F242">
            <v>177</v>
          </cell>
          <cell r="G242">
            <v>4602</v>
          </cell>
          <cell r="H242">
            <v>0</v>
          </cell>
          <cell r="I242">
            <v>0</v>
          </cell>
          <cell r="J242">
            <v>0</v>
          </cell>
          <cell r="K242">
            <v>0</v>
          </cell>
          <cell r="L242">
            <v>177</v>
          </cell>
          <cell r="M242">
            <v>4602</v>
          </cell>
          <cell r="W242">
            <v>-4602</v>
          </cell>
          <cell r="X242">
            <v>0</v>
          </cell>
        </row>
        <row r="243">
          <cell r="B243" t="str">
            <v>일반(육각)볼트</v>
          </cell>
          <cell r="C243" t="str">
            <v>M22 L50</v>
          </cell>
          <cell r="D243" t="str">
            <v>개</v>
          </cell>
          <cell r="E243">
            <v>103</v>
          </cell>
          <cell r="F243">
            <v>237</v>
          </cell>
          <cell r="G243">
            <v>24411</v>
          </cell>
          <cell r="H243">
            <v>0</v>
          </cell>
          <cell r="I243">
            <v>0</v>
          </cell>
          <cell r="J243">
            <v>0</v>
          </cell>
          <cell r="K243">
            <v>0</v>
          </cell>
          <cell r="L243">
            <v>237</v>
          </cell>
          <cell r="M243">
            <v>24411</v>
          </cell>
          <cell r="W243">
            <v>-24411</v>
          </cell>
          <cell r="X243">
            <v>0</v>
          </cell>
        </row>
        <row r="244">
          <cell r="B244" t="str">
            <v>일반(육각)볼트</v>
          </cell>
          <cell r="C244" t="str">
            <v>M22 L60</v>
          </cell>
          <cell r="D244" t="str">
            <v>개</v>
          </cell>
          <cell r="E244">
            <v>9</v>
          </cell>
          <cell r="F244">
            <v>246</v>
          </cell>
          <cell r="G244">
            <v>2214</v>
          </cell>
          <cell r="H244">
            <v>0</v>
          </cell>
          <cell r="I244">
            <v>0</v>
          </cell>
          <cell r="J244">
            <v>0</v>
          </cell>
          <cell r="K244">
            <v>0</v>
          </cell>
          <cell r="L244">
            <v>246</v>
          </cell>
          <cell r="M244">
            <v>2214</v>
          </cell>
          <cell r="W244">
            <v>-2214</v>
          </cell>
          <cell r="X244">
            <v>0</v>
          </cell>
        </row>
        <row r="245">
          <cell r="B245" t="str">
            <v>철구제작</v>
          </cell>
          <cell r="C245">
            <v>0</v>
          </cell>
          <cell r="D245">
            <v>0</v>
          </cell>
          <cell r="E245">
            <v>1025.18</v>
          </cell>
          <cell r="F245">
            <v>0</v>
          </cell>
          <cell r="G245">
            <v>0</v>
          </cell>
          <cell r="H245">
            <v>0</v>
          </cell>
          <cell r="I245">
            <v>0</v>
          </cell>
          <cell r="J245">
            <v>0</v>
          </cell>
          <cell r="K245">
            <v>0</v>
          </cell>
          <cell r="L245">
            <v>0</v>
          </cell>
          <cell r="M245">
            <v>0</v>
          </cell>
          <cell r="W245">
            <v>0</v>
          </cell>
          <cell r="X245">
            <v>0</v>
          </cell>
        </row>
        <row r="246">
          <cell r="B246" t="str">
            <v>시멘트</v>
          </cell>
          <cell r="C246" t="str">
            <v>포틀랜드 40Kg</v>
          </cell>
          <cell r="D246" t="str">
            <v>포</v>
          </cell>
          <cell r="E246">
            <v>26.16</v>
          </cell>
          <cell r="F246">
            <v>2700</v>
          </cell>
          <cell r="G246">
            <v>70632</v>
          </cell>
          <cell r="H246">
            <v>0</v>
          </cell>
          <cell r="I246">
            <v>0</v>
          </cell>
          <cell r="J246">
            <v>0</v>
          </cell>
          <cell r="K246">
            <v>0</v>
          </cell>
          <cell r="L246">
            <v>2700</v>
          </cell>
          <cell r="M246">
            <v>70632</v>
          </cell>
          <cell r="W246">
            <v>-70632</v>
          </cell>
          <cell r="X246">
            <v>0</v>
          </cell>
        </row>
        <row r="247">
          <cell r="B247" t="str">
            <v>모래</v>
          </cell>
          <cell r="C247" t="str">
            <v>세사</v>
          </cell>
          <cell r="D247" t="str">
            <v>㎥</v>
          </cell>
          <cell r="E247">
            <v>2.23</v>
          </cell>
          <cell r="F247">
            <v>12000</v>
          </cell>
          <cell r="G247">
            <v>26760</v>
          </cell>
          <cell r="H247">
            <v>0</v>
          </cell>
          <cell r="I247">
            <v>0</v>
          </cell>
          <cell r="J247">
            <v>0</v>
          </cell>
          <cell r="K247">
            <v>0</v>
          </cell>
          <cell r="L247">
            <v>12000</v>
          </cell>
          <cell r="M247">
            <v>26760</v>
          </cell>
          <cell r="W247">
            <v>-26760</v>
          </cell>
          <cell r="X247">
            <v>0</v>
          </cell>
        </row>
        <row r="248">
          <cell r="B248" t="str">
            <v>자갈</v>
          </cell>
          <cell r="C248" t="str">
            <v>25mm 이하</v>
          </cell>
          <cell r="D248" t="str">
            <v>㎥</v>
          </cell>
          <cell r="E248">
            <v>4.47</v>
          </cell>
          <cell r="F248">
            <v>17000</v>
          </cell>
          <cell r="G248">
            <v>75990</v>
          </cell>
          <cell r="H248">
            <v>0</v>
          </cell>
          <cell r="I248">
            <v>0</v>
          </cell>
          <cell r="J248">
            <v>0</v>
          </cell>
          <cell r="K248">
            <v>0</v>
          </cell>
          <cell r="L248">
            <v>17000</v>
          </cell>
          <cell r="M248">
            <v>75990</v>
          </cell>
          <cell r="W248">
            <v>-75990</v>
          </cell>
          <cell r="X248">
            <v>0</v>
          </cell>
        </row>
        <row r="249">
          <cell r="B249" t="str">
            <v>막돌</v>
          </cell>
          <cell r="C249" t="str">
            <v>200mm 이하</v>
          </cell>
          <cell r="D249" t="str">
            <v>㎥</v>
          </cell>
          <cell r="E249">
            <v>1.72</v>
          </cell>
          <cell r="F249">
            <v>8000</v>
          </cell>
          <cell r="G249">
            <v>13760</v>
          </cell>
          <cell r="H249">
            <v>0</v>
          </cell>
          <cell r="I249">
            <v>0</v>
          </cell>
          <cell r="J249">
            <v>0</v>
          </cell>
          <cell r="K249">
            <v>0</v>
          </cell>
          <cell r="L249">
            <v>8000</v>
          </cell>
          <cell r="M249">
            <v>13760</v>
          </cell>
          <cell r="W249">
            <v>-13760</v>
          </cell>
          <cell r="X249">
            <v>0</v>
          </cell>
        </row>
        <row r="250">
          <cell r="B250" t="str">
            <v>거푸집</v>
          </cell>
          <cell r="C250" t="str">
            <v>합판4회</v>
          </cell>
          <cell r="D250" t="str">
            <v>㎡</v>
          </cell>
          <cell r="E250">
            <v>12.64</v>
          </cell>
          <cell r="F250">
            <v>16966</v>
          </cell>
          <cell r="G250">
            <v>214450</v>
          </cell>
          <cell r="H250">
            <v>0</v>
          </cell>
          <cell r="I250">
            <v>0</v>
          </cell>
          <cell r="J250">
            <v>0</v>
          </cell>
          <cell r="K250">
            <v>0</v>
          </cell>
          <cell r="L250">
            <v>16966</v>
          </cell>
          <cell r="M250">
            <v>214450</v>
          </cell>
          <cell r="W250">
            <v>-214450</v>
          </cell>
          <cell r="X250">
            <v>0</v>
          </cell>
        </row>
        <row r="251">
          <cell r="B251" t="str">
            <v>콘크리트 치기</v>
          </cell>
          <cell r="C251" t="str">
            <v>1:3:6</v>
          </cell>
          <cell r="D251" t="str">
            <v>㎥</v>
          </cell>
          <cell r="E251">
            <v>4.76</v>
          </cell>
          <cell r="F251">
            <v>0</v>
          </cell>
          <cell r="G251">
            <v>0</v>
          </cell>
          <cell r="H251">
            <v>0</v>
          </cell>
          <cell r="I251">
            <v>0</v>
          </cell>
          <cell r="J251">
            <v>0</v>
          </cell>
          <cell r="K251">
            <v>0</v>
          </cell>
          <cell r="L251">
            <v>0</v>
          </cell>
          <cell r="M251">
            <v>0</v>
          </cell>
          <cell r="W251">
            <v>0</v>
          </cell>
          <cell r="X251">
            <v>0</v>
          </cell>
        </row>
        <row r="252">
          <cell r="B252" t="str">
            <v>터파기</v>
          </cell>
          <cell r="C252">
            <v>0</v>
          </cell>
          <cell r="D252" t="str">
            <v>㎥</v>
          </cell>
          <cell r="E252">
            <v>18.97</v>
          </cell>
          <cell r="F252">
            <v>0</v>
          </cell>
          <cell r="G252">
            <v>0</v>
          </cell>
          <cell r="H252">
            <v>0</v>
          </cell>
          <cell r="I252">
            <v>0</v>
          </cell>
          <cell r="J252">
            <v>0</v>
          </cell>
          <cell r="K252">
            <v>0</v>
          </cell>
          <cell r="L252">
            <v>0</v>
          </cell>
          <cell r="M252">
            <v>0</v>
          </cell>
          <cell r="W252">
            <v>0</v>
          </cell>
          <cell r="X252">
            <v>0</v>
          </cell>
        </row>
        <row r="253">
          <cell r="B253" t="str">
            <v>되메우기</v>
          </cell>
          <cell r="C253">
            <v>0</v>
          </cell>
          <cell r="D253" t="str">
            <v>㎥</v>
          </cell>
          <cell r="E253">
            <v>12.68</v>
          </cell>
          <cell r="F253">
            <v>0</v>
          </cell>
          <cell r="G253">
            <v>0</v>
          </cell>
          <cell r="H253">
            <v>0</v>
          </cell>
          <cell r="I253">
            <v>0</v>
          </cell>
          <cell r="J253">
            <v>0</v>
          </cell>
          <cell r="K253">
            <v>0</v>
          </cell>
          <cell r="L253">
            <v>0</v>
          </cell>
          <cell r="M253">
            <v>0</v>
          </cell>
          <cell r="W253">
            <v>0</v>
          </cell>
          <cell r="X253">
            <v>0</v>
          </cell>
        </row>
        <row r="254">
          <cell r="B254" t="str">
            <v>잔토처리</v>
          </cell>
          <cell r="C254">
            <v>0</v>
          </cell>
          <cell r="D254" t="str">
            <v>㎥</v>
          </cell>
          <cell r="E254">
            <v>6.29</v>
          </cell>
          <cell r="F254">
            <v>0</v>
          </cell>
          <cell r="G254">
            <v>0</v>
          </cell>
          <cell r="H254">
            <v>0</v>
          </cell>
          <cell r="I254">
            <v>0</v>
          </cell>
          <cell r="J254">
            <v>0</v>
          </cell>
          <cell r="K254">
            <v>0</v>
          </cell>
          <cell r="L254">
            <v>0</v>
          </cell>
          <cell r="M254">
            <v>0</v>
          </cell>
          <cell r="W254">
            <v>0</v>
          </cell>
          <cell r="X254">
            <v>0</v>
          </cell>
        </row>
        <row r="255">
          <cell r="B255" t="str">
            <v>노무비</v>
          </cell>
          <cell r="C255" t="str">
            <v>송전전공</v>
          </cell>
          <cell r="D255" t="str">
            <v>인</v>
          </cell>
          <cell r="E255">
            <v>3.72</v>
          </cell>
          <cell r="F255">
            <v>0</v>
          </cell>
          <cell r="G255">
            <v>0</v>
          </cell>
          <cell r="H255">
            <v>217032</v>
          </cell>
          <cell r="I255">
            <v>807359</v>
          </cell>
          <cell r="J255">
            <v>0</v>
          </cell>
          <cell r="K255">
            <v>0</v>
          </cell>
          <cell r="L255">
            <v>0</v>
          </cell>
          <cell r="M255">
            <v>0</v>
          </cell>
          <cell r="W255">
            <v>0</v>
          </cell>
          <cell r="X255">
            <v>0</v>
          </cell>
        </row>
        <row r="256">
          <cell r="B256" t="str">
            <v>노무비</v>
          </cell>
          <cell r="C256" t="str">
            <v>콘크리트공</v>
          </cell>
          <cell r="D256" t="str">
            <v>인</v>
          </cell>
          <cell r="E256">
            <v>4.04</v>
          </cell>
          <cell r="F256">
            <v>0</v>
          </cell>
          <cell r="G256">
            <v>0</v>
          </cell>
          <cell r="H256">
            <v>62281</v>
          </cell>
          <cell r="I256">
            <v>251615</v>
          </cell>
          <cell r="J256">
            <v>0</v>
          </cell>
          <cell r="K256">
            <v>0</v>
          </cell>
          <cell r="L256">
            <v>0</v>
          </cell>
          <cell r="M256">
            <v>0</v>
          </cell>
          <cell r="W256">
            <v>0</v>
          </cell>
          <cell r="X256">
            <v>0</v>
          </cell>
        </row>
        <row r="257">
          <cell r="B257" t="str">
            <v>노무비</v>
          </cell>
          <cell r="C257" t="str">
            <v>특별인부</v>
          </cell>
          <cell r="D257" t="str">
            <v>인</v>
          </cell>
          <cell r="E257">
            <v>3.78</v>
          </cell>
          <cell r="F257">
            <v>0</v>
          </cell>
          <cell r="G257">
            <v>0</v>
          </cell>
          <cell r="H257">
            <v>50160</v>
          </cell>
          <cell r="I257">
            <v>189604</v>
          </cell>
          <cell r="J257">
            <v>0</v>
          </cell>
          <cell r="K257">
            <v>0</v>
          </cell>
          <cell r="L257">
            <v>0</v>
          </cell>
          <cell r="M257">
            <v>0</v>
          </cell>
          <cell r="W257">
            <v>0</v>
          </cell>
          <cell r="X257">
            <v>0</v>
          </cell>
        </row>
        <row r="258">
          <cell r="B258" t="str">
            <v>노무비</v>
          </cell>
          <cell r="C258" t="str">
            <v>보통인부</v>
          </cell>
          <cell r="D258" t="str">
            <v>인</v>
          </cell>
          <cell r="E258">
            <v>13.88</v>
          </cell>
          <cell r="F258">
            <v>0</v>
          </cell>
          <cell r="G258">
            <v>0</v>
          </cell>
          <cell r="H258">
            <v>34360</v>
          </cell>
          <cell r="I258">
            <v>476916</v>
          </cell>
          <cell r="J258">
            <v>0</v>
          </cell>
          <cell r="K258">
            <v>0</v>
          </cell>
          <cell r="L258">
            <v>0</v>
          </cell>
          <cell r="M258">
            <v>0</v>
          </cell>
          <cell r="W258">
            <v>0</v>
          </cell>
          <cell r="X258">
            <v>0</v>
          </cell>
        </row>
        <row r="259">
          <cell r="B259" t="str">
            <v>공구손료</v>
          </cell>
          <cell r="C259" t="str">
            <v>노무비의 3%</v>
          </cell>
          <cell r="D259" t="str">
            <v>식</v>
          </cell>
          <cell r="E259">
            <v>1</v>
          </cell>
          <cell r="F259">
            <v>57043</v>
          </cell>
          <cell r="G259">
            <v>57043</v>
          </cell>
          <cell r="H259">
            <v>0</v>
          </cell>
          <cell r="I259">
            <v>0</v>
          </cell>
          <cell r="J259">
            <v>0</v>
          </cell>
          <cell r="K259">
            <v>0</v>
          </cell>
          <cell r="L259">
            <v>0</v>
          </cell>
          <cell r="M259">
            <v>0</v>
          </cell>
          <cell r="W259">
            <v>0</v>
          </cell>
          <cell r="X259">
            <v>0</v>
          </cell>
        </row>
        <row r="260">
          <cell r="B260">
            <v>0</v>
          </cell>
          <cell r="C260">
            <v>0</v>
          </cell>
          <cell r="D260">
            <v>0</v>
          </cell>
          <cell r="E260">
            <v>0</v>
          </cell>
          <cell r="F260">
            <v>0</v>
          </cell>
          <cell r="G260">
            <v>0</v>
          </cell>
          <cell r="H260">
            <v>0</v>
          </cell>
          <cell r="I260">
            <v>0</v>
          </cell>
          <cell r="J260">
            <v>0</v>
          </cell>
          <cell r="K260">
            <v>0</v>
          </cell>
          <cell r="L260">
            <v>0</v>
          </cell>
          <cell r="M260">
            <v>0</v>
          </cell>
          <cell r="W260">
            <v>0</v>
          </cell>
          <cell r="X260">
            <v>0</v>
          </cell>
        </row>
        <row r="261">
          <cell r="B261">
            <v>0</v>
          </cell>
          <cell r="C261">
            <v>0</v>
          </cell>
          <cell r="D261">
            <v>0</v>
          </cell>
          <cell r="E261">
            <v>0</v>
          </cell>
          <cell r="F261">
            <v>0</v>
          </cell>
          <cell r="G261">
            <v>0</v>
          </cell>
          <cell r="H261">
            <v>0</v>
          </cell>
          <cell r="I261">
            <v>0</v>
          </cell>
          <cell r="J261">
            <v>0</v>
          </cell>
          <cell r="K261">
            <v>0</v>
          </cell>
          <cell r="L261">
            <v>0</v>
          </cell>
          <cell r="M261">
            <v>0</v>
          </cell>
          <cell r="W261">
            <v>0</v>
          </cell>
          <cell r="X261">
            <v>0</v>
          </cell>
        </row>
        <row r="262">
          <cell r="B262">
            <v>0</v>
          </cell>
          <cell r="C262">
            <v>0</v>
          </cell>
          <cell r="D262">
            <v>0</v>
          </cell>
          <cell r="E262">
            <v>0</v>
          </cell>
          <cell r="F262">
            <v>0</v>
          </cell>
          <cell r="G262">
            <v>0</v>
          </cell>
          <cell r="H262">
            <v>0</v>
          </cell>
          <cell r="I262">
            <v>0</v>
          </cell>
          <cell r="J262">
            <v>0</v>
          </cell>
          <cell r="K262">
            <v>0</v>
          </cell>
          <cell r="L262">
            <v>0</v>
          </cell>
          <cell r="M262">
            <v>0</v>
          </cell>
          <cell r="W262">
            <v>0</v>
          </cell>
          <cell r="X262">
            <v>0</v>
          </cell>
        </row>
        <row r="263">
          <cell r="B263">
            <v>0</v>
          </cell>
          <cell r="C263">
            <v>0</v>
          </cell>
          <cell r="D263">
            <v>0</v>
          </cell>
          <cell r="E263">
            <v>0</v>
          </cell>
          <cell r="F263">
            <v>0</v>
          </cell>
          <cell r="G263">
            <v>0</v>
          </cell>
          <cell r="H263">
            <v>0</v>
          </cell>
          <cell r="I263">
            <v>0</v>
          </cell>
          <cell r="J263">
            <v>0</v>
          </cell>
          <cell r="K263">
            <v>0</v>
          </cell>
          <cell r="L263">
            <v>0</v>
          </cell>
          <cell r="M263">
            <v>0</v>
          </cell>
          <cell r="W263">
            <v>0</v>
          </cell>
          <cell r="X263">
            <v>0</v>
          </cell>
        </row>
        <row r="264">
          <cell r="B264">
            <v>0</v>
          </cell>
          <cell r="C264">
            <v>0</v>
          </cell>
          <cell r="D264">
            <v>0</v>
          </cell>
          <cell r="E264">
            <v>0</v>
          </cell>
          <cell r="F264">
            <v>0</v>
          </cell>
          <cell r="G264">
            <v>0</v>
          </cell>
          <cell r="H264">
            <v>0</v>
          </cell>
          <cell r="I264">
            <v>0</v>
          </cell>
          <cell r="J264">
            <v>0</v>
          </cell>
          <cell r="K264">
            <v>0</v>
          </cell>
          <cell r="L264">
            <v>0</v>
          </cell>
          <cell r="M264">
            <v>0</v>
          </cell>
          <cell r="W264">
            <v>0</v>
          </cell>
          <cell r="X264">
            <v>0</v>
          </cell>
        </row>
        <row r="265">
          <cell r="B265">
            <v>0</v>
          </cell>
          <cell r="C265">
            <v>0</v>
          </cell>
          <cell r="D265">
            <v>0</v>
          </cell>
          <cell r="E265">
            <v>0</v>
          </cell>
          <cell r="F265">
            <v>0</v>
          </cell>
          <cell r="G265">
            <v>0</v>
          </cell>
          <cell r="H265">
            <v>0</v>
          </cell>
          <cell r="I265">
            <v>0</v>
          </cell>
          <cell r="J265">
            <v>0</v>
          </cell>
          <cell r="K265">
            <v>0</v>
          </cell>
          <cell r="L265">
            <v>0</v>
          </cell>
          <cell r="M265">
            <v>0</v>
          </cell>
          <cell r="W265">
            <v>0</v>
          </cell>
          <cell r="X265">
            <v>0</v>
          </cell>
        </row>
        <row r="266">
          <cell r="B266">
            <v>0</v>
          </cell>
          <cell r="C266">
            <v>0</v>
          </cell>
          <cell r="D266">
            <v>0</v>
          </cell>
          <cell r="E266">
            <v>0</v>
          </cell>
          <cell r="F266">
            <v>0</v>
          </cell>
          <cell r="G266">
            <v>0</v>
          </cell>
          <cell r="H266">
            <v>0</v>
          </cell>
          <cell r="I266">
            <v>0</v>
          </cell>
          <cell r="J266">
            <v>0</v>
          </cell>
          <cell r="K266">
            <v>0</v>
          </cell>
          <cell r="L266">
            <v>0</v>
          </cell>
          <cell r="M266">
            <v>0</v>
          </cell>
          <cell r="W266">
            <v>0</v>
          </cell>
          <cell r="X266">
            <v>0</v>
          </cell>
        </row>
        <row r="267">
          <cell r="B267">
            <v>0</v>
          </cell>
          <cell r="C267">
            <v>0</v>
          </cell>
          <cell r="D267">
            <v>0</v>
          </cell>
          <cell r="E267">
            <v>0</v>
          </cell>
          <cell r="F267">
            <v>0</v>
          </cell>
          <cell r="G267">
            <v>0</v>
          </cell>
          <cell r="H267">
            <v>0</v>
          </cell>
          <cell r="I267">
            <v>0</v>
          </cell>
          <cell r="J267">
            <v>0</v>
          </cell>
          <cell r="K267">
            <v>0</v>
          </cell>
          <cell r="L267">
            <v>0</v>
          </cell>
          <cell r="M267">
            <v>0</v>
          </cell>
          <cell r="W267">
            <v>0</v>
          </cell>
          <cell r="X267">
            <v>0</v>
          </cell>
        </row>
        <row r="268">
          <cell r="B268">
            <v>0</v>
          </cell>
          <cell r="C268">
            <v>0</v>
          </cell>
          <cell r="D268">
            <v>0</v>
          </cell>
          <cell r="E268">
            <v>0</v>
          </cell>
          <cell r="F268">
            <v>0</v>
          </cell>
          <cell r="G268">
            <v>0</v>
          </cell>
          <cell r="H268">
            <v>0</v>
          </cell>
          <cell r="I268">
            <v>0</v>
          </cell>
          <cell r="J268">
            <v>0</v>
          </cell>
          <cell r="K268">
            <v>0</v>
          </cell>
          <cell r="L268">
            <v>0</v>
          </cell>
          <cell r="M268">
            <v>0</v>
          </cell>
          <cell r="W268">
            <v>0</v>
          </cell>
          <cell r="X268">
            <v>0</v>
          </cell>
        </row>
        <row r="269">
          <cell r="B269">
            <v>0</v>
          </cell>
          <cell r="C269">
            <v>0</v>
          </cell>
          <cell r="D269">
            <v>0</v>
          </cell>
          <cell r="E269">
            <v>0</v>
          </cell>
          <cell r="F269">
            <v>0</v>
          </cell>
          <cell r="G269">
            <v>0</v>
          </cell>
          <cell r="H269">
            <v>0</v>
          </cell>
          <cell r="I269">
            <v>0</v>
          </cell>
          <cell r="J269">
            <v>0</v>
          </cell>
          <cell r="K269">
            <v>0</v>
          </cell>
          <cell r="L269">
            <v>0</v>
          </cell>
          <cell r="M269">
            <v>0</v>
          </cell>
          <cell r="W269">
            <v>0</v>
          </cell>
          <cell r="X269">
            <v>0</v>
          </cell>
        </row>
        <row r="270">
          <cell r="B270">
            <v>0</v>
          </cell>
          <cell r="C270">
            <v>0</v>
          </cell>
          <cell r="D270">
            <v>0</v>
          </cell>
          <cell r="E270">
            <v>0</v>
          </cell>
          <cell r="F270">
            <v>0</v>
          </cell>
          <cell r="G270">
            <v>0</v>
          </cell>
          <cell r="H270">
            <v>0</v>
          </cell>
          <cell r="I270">
            <v>0</v>
          </cell>
          <cell r="J270">
            <v>0</v>
          </cell>
          <cell r="K270">
            <v>0</v>
          </cell>
          <cell r="L270">
            <v>0</v>
          </cell>
          <cell r="M270">
            <v>0</v>
          </cell>
          <cell r="W270">
            <v>0</v>
          </cell>
          <cell r="X270">
            <v>0</v>
          </cell>
        </row>
        <row r="271">
          <cell r="B271">
            <v>0</v>
          </cell>
          <cell r="C271">
            <v>0</v>
          </cell>
          <cell r="D271">
            <v>0</v>
          </cell>
          <cell r="E271">
            <v>0</v>
          </cell>
          <cell r="F271">
            <v>0</v>
          </cell>
          <cell r="G271">
            <v>0</v>
          </cell>
          <cell r="H271">
            <v>0</v>
          </cell>
          <cell r="I271">
            <v>0</v>
          </cell>
          <cell r="J271">
            <v>0</v>
          </cell>
          <cell r="K271">
            <v>0</v>
          </cell>
          <cell r="L271">
            <v>0</v>
          </cell>
          <cell r="M271">
            <v>0</v>
          </cell>
          <cell r="W271">
            <v>0</v>
          </cell>
          <cell r="X271">
            <v>0</v>
          </cell>
        </row>
        <row r="272">
          <cell r="B272">
            <v>0</v>
          </cell>
          <cell r="C272">
            <v>0</v>
          </cell>
          <cell r="D272">
            <v>0</v>
          </cell>
          <cell r="E272">
            <v>0</v>
          </cell>
          <cell r="F272">
            <v>0</v>
          </cell>
          <cell r="G272">
            <v>0</v>
          </cell>
          <cell r="H272">
            <v>0</v>
          </cell>
          <cell r="I272">
            <v>0</v>
          </cell>
          <cell r="J272">
            <v>0</v>
          </cell>
          <cell r="K272">
            <v>0</v>
          </cell>
          <cell r="L272">
            <v>0</v>
          </cell>
          <cell r="M272">
            <v>0</v>
          </cell>
          <cell r="W272">
            <v>0</v>
          </cell>
          <cell r="X272">
            <v>0</v>
          </cell>
        </row>
        <row r="273">
          <cell r="B273">
            <v>0</v>
          </cell>
          <cell r="C273">
            <v>0</v>
          </cell>
          <cell r="D273">
            <v>0</v>
          </cell>
          <cell r="E273">
            <v>0</v>
          </cell>
          <cell r="F273">
            <v>0</v>
          </cell>
          <cell r="G273">
            <v>0</v>
          </cell>
          <cell r="H273">
            <v>0</v>
          </cell>
          <cell r="I273">
            <v>0</v>
          </cell>
          <cell r="J273">
            <v>0</v>
          </cell>
          <cell r="K273">
            <v>0</v>
          </cell>
          <cell r="L273">
            <v>0</v>
          </cell>
          <cell r="M273">
            <v>0</v>
          </cell>
          <cell r="W273">
            <v>0</v>
          </cell>
          <cell r="X273">
            <v>0</v>
          </cell>
        </row>
        <row r="274">
          <cell r="B274">
            <v>0</v>
          </cell>
          <cell r="C274">
            <v>0</v>
          </cell>
          <cell r="D274">
            <v>0</v>
          </cell>
          <cell r="E274">
            <v>0</v>
          </cell>
          <cell r="F274">
            <v>0</v>
          </cell>
          <cell r="G274">
            <v>0</v>
          </cell>
          <cell r="H274">
            <v>0</v>
          </cell>
          <cell r="I274">
            <v>0</v>
          </cell>
          <cell r="J274">
            <v>0</v>
          </cell>
          <cell r="K274">
            <v>0</v>
          </cell>
          <cell r="L274">
            <v>0</v>
          </cell>
          <cell r="M274">
            <v>0</v>
          </cell>
          <cell r="W274">
            <v>0</v>
          </cell>
          <cell r="X274">
            <v>0</v>
          </cell>
        </row>
        <row r="275">
          <cell r="B275">
            <v>0</v>
          </cell>
          <cell r="C275">
            <v>0</v>
          </cell>
          <cell r="D275">
            <v>0</v>
          </cell>
          <cell r="E275">
            <v>0</v>
          </cell>
          <cell r="F275">
            <v>0</v>
          </cell>
          <cell r="G275">
            <v>0</v>
          </cell>
          <cell r="H275">
            <v>0</v>
          </cell>
          <cell r="I275">
            <v>0</v>
          </cell>
          <cell r="J275">
            <v>0</v>
          </cell>
          <cell r="K275">
            <v>0</v>
          </cell>
          <cell r="L275">
            <v>0</v>
          </cell>
          <cell r="M275">
            <v>0</v>
          </cell>
          <cell r="W275">
            <v>0</v>
          </cell>
          <cell r="X275">
            <v>0</v>
          </cell>
        </row>
        <row r="276">
          <cell r="B276">
            <v>0</v>
          </cell>
          <cell r="C276">
            <v>0</v>
          </cell>
          <cell r="D276">
            <v>0</v>
          </cell>
          <cell r="E276">
            <v>0</v>
          </cell>
          <cell r="F276">
            <v>0</v>
          </cell>
          <cell r="G276">
            <v>0</v>
          </cell>
          <cell r="H276">
            <v>0</v>
          </cell>
          <cell r="I276">
            <v>0</v>
          </cell>
          <cell r="J276">
            <v>0</v>
          </cell>
          <cell r="K276">
            <v>0</v>
          </cell>
          <cell r="L276">
            <v>0</v>
          </cell>
          <cell r="M276">
            <v>0</v>
          </cell>
          <cell r="W276">
            <v>0</v>
          </cell>
          <cell r="X276">
            <v>0</v>
          </cell>
        </row>
        <row r="277">
          <cell r="B277" t="str">
            <v>계</v>
          </cell>
          <cell r="C277">
            <v>0</v>
          </cell>
          <cell r="D277">
            <v>0</v>
          </cell>
          <cell r="E277">
            <v>1</v>
          </cell>
          <cell r="G277">
            <v>2780384</v>
          </cell>
          <cell r="I277">
            <v>1725494</v>
          </cell>
          <cell r="J277">
            <v>0</v>
          </cell>
          <cell r="K277">
            <v>0</v>
          </cell>
          <cell r="M277">
            <v>4505878</v>
          </cell>
          <cell r="W277">
            <v>-4505878</v>
          </cell>
          <cell r="X277">
            <v>0</v>
          </cell>
        </row>
        <row r="278">
          <cell r="B278">
            <v>0</v>
          </cell>
          <cell r="C278">
            <v>0</v>
          </cell>
          <cell r="D278">
            <v>0</v>
          </cell>
          <cell r="F278">
            <v>0</v>
          </cell>
          <cell r="G278">
            <v>0</v>
          </cell>
          <cell r="H278">
            <v>0</v>
          </cell>
          <cell r="I278">
            <v>0</v>
          </cell>
          <cell r="J278">
            <v>0</v>
          </cell>
          <cell r="K278">
            <v>0</v>
          </cell>
          <cell r="L278">
            <v>4505878</v>
          </cell>
          <cell r="M278">
            <v>67588170</v>
          </cell>
          <cell r="W278">
            <v>-67588170</v>
          </cell>
          <cell r="X278">
            <v>0</v>
          </cell>
        </row>
        <row r="279">
          <cell r="A279" t="str">
            <v>일위23-1</v>
          </cell>
          <cell r="B279" t="str">
            <v>낙착율</v>
          </cell>
          <cell r="C279">
            <v>0.80800000000000005</v>
          </cell>
          <cell r="D279">
            <v>0</v>
          </cell>
          <cell r="E279">
            <v>15</v>
          </cell>
          <cell r="F279">
            <v>2780384</v>
          </cell>
          <cell r="G279">
            <v>41705760</v>
          </cell>
          <cell r="H279">
            <v>1725494</v>
          </cell>
          <cell r="I279">
            <v>25882410</v>
          </cell>
          <cell r="J279">
            <v>0</v>
          </cell>
          <cell r="K279">
            <v>0</v>
          </cell>
          <cell r="L279">
            <v>1922476</v>
          </cell>
          <cell r="M279">
            <v>28837140</v>
          </cell>
          <cell r="W279">
            <v>-28837140</v>
          </cell>
          <cell r="X279">
            <v>0</v>
          </cell>
        </row>
        <row r="280">
          <cell r="A280" t="str">
            <v>일위24</v>
          </cell>
          <cell r="B280" t="str">
            <v xml:space="preserve"> 22. 콘크리트주 신설</v>
          </cell>
          <cell r="C280" t="str">
            <v xml:space="preserve"> 10m</v>
          </cell>
          <cell r="D280" t="str">
            <v>본</v>
          </cell>
          <cell r="E280">
            <v>0</v>
          </cell>
          <cell r="F280">
            <v>0</v>
          </cell>
          <cell r="G280">
            <v>0</v>
          </cell>
          <cell r="H280">
            <v>0</v>
          </cell>
          <cell r="I280">
            <v>0</v>
          </cell>
          <cell r="J280">
            <v>0</v>
          </cell>
          <cell r="K280">
            <v>0</v>
          </cell>
          <cell r="L280">
            <v>0</v>
          </cell>
          <cell r="M280">
            <v>0</v>
          </cell>
          <cell r="W280">
            <v>0</v>
          </cell>
          <cell r="X280">
            <v>0</v>
          </cell>
        </row>
        <row r="281">
          <cell r="B281" t="str">
            <v>철근콘크맄트주</v>
          </cell>
          <cell r="C281" t="str">
            <v>경하중 10m</v>
          </cell>
          <cell r="D281" t="str">
            <v>본</v>
          </cell>
          <cell r="E281">
            <v>1</v>
          </cell>
          <cell r="F281" t="str">
            <v>관 급</v>
          </cell>
          <cell r="G281">
            <v>0</v>
          </cell>
          <cell r="H281">
            <v>0</v>
          </cell>
          <cell r="I281">
            <v>0</v>
          </cell>
          <cell r="J281">
            <v>0</v>
          </cell>
          <cell r="K281">
            <v>0</v>
          </cell>
          <cell r="L281" t="str">
            <v>관 급</v>
          </cell>
          <cell r="M281">
            <v>0</v>
          </cell>
          <cell r="W281">
            <v>0</v>
          </cell>
          <cell r="X281">
            <v>0</v>
          </cell>
        </row>
        <row r="282">
          <cell r="B282" t="str">
            <v>전주번호표</v>
          </cell>
          <cell r="C282" t="str">
            <v>철도용(100x360)</v>
          </cell>
          <cell r="D282" t="str">
            <v>개</v>
          </cell>
          <cell r="E282">
            <v>1</v>
          </cell>
          <cell r="F282">
            <v>400</v>
          </cell>
          <cell r="G282">
            <v>400</v>
          </cell>
          <cell r="H282">
            <v>0</v>
          </cell>
          <cell r="I282">
            <v>0</v>
          </cell>
          <cell r="J282">
            <v>0</v>
          </cell>
          <cell r="K282">
            <v>0</v>
          </cell>
          <cell r="L282">
            <v>400</v>
          </cell>
          <cell r="M282">
            <v>400</v>
          </cell>
          <cell r="W282">
            <v>-400</v>
          </cell>
          <cell r="X282">
            <v>0</v>
          </cell>
        </row>
        <row r="283">
          <cell r="B283" t="str">
            <v>근가</v>
          </cell>
          <cell r="C283" t="str">
            <v>1.2m 90Kg</v>
          </cell>
          <cell r="D283" t="str">
            <v>개</v>
          </cell>
          <cell r="E283">
            <v>1</v>
          </cell>
          <cell r="F283">
            <v>4865</v>
          </cell>
          <cell r="G283">
            <v>4865</v>
          </cell>
          <cell r="H283">
            <v>0</v>
          </cell>
          <cell r="I283">
            <v>0</v>
          </cell>
          <cell r="J283">
            <v>0</v>
          </cell>
          <cell r="K283">
            <v>0</v>
          </cell>
          <cell r="L283">
            <v>4865</v>
          </cell>
          <cell r="M283">
            <v>4865</v>
          </cell>
          <cell r="W283">
            <v>-4865</v>
          </cell>
          <cell r="X283">
            <v>0</v>
          </cell>
        </row>
        <row r="284">
          <cell r="B284" t="str">
            <v>U볼트</v>
          </cell>
          <cell r="C284" t="str">
            <v>M16. 320x550(근가용)</v>
          </cell>
          <cell r="D284" t="str">
            <v>개</v>
          </cell>
          <cell r="E284">
            <v>1</v>
          </cell>
          <cell r="F284">
            <v>3770</v>
          </cell>
          <cell r="G284">
            <v>3770</v>
          </cell>
          <cell r="H284">
            <v>0</v>
          </cell>
          <cell r="I284">
            <v>0</v>
          </cell>
          <cell r="J284">
            <v>0</v>
          </cell>
          <cell r="K284">
            <v>0</v>
          </cell>
          <cell r="L284">
            <v>3770</v>
          </cell>
          <cell r="M284">
            <v>3770</v>
          </cell>
          <cell r="W284">
            <v>-3770</v>
          </cell>
          <cell r="X284">
            <v>0</v>
          </cell>
        </row>
        <row r="285">
          <cell r="B285" t="str">
            <v>노무비</v>
          </cell>
          <cell r="C285" t="str">
            <v>배전전공</v>
          </cell>
          <cell r="D285" t="str">
            <v>인</v>
          </cell>
          <cell r="E285">
            <v>2.0099999999999998</v>
          </cell>
          <cell r="F285">
            <v>0</v>
          </cell>
          <cell r="G285">
            <v>0</v>
          </cell>
          <cell r="H285">
            <v>182333</v>
          </cell>
          <cell r="I285">
            <v>366489</v>
          </cell>
          <cell r="J285">
            <v>0</v>
          </cell>
          <cell r="K285">
            <v>0</v>
          </cell>
          <cell r="L285">
            <v>182333</v>
          </cell>
          <cell r="M285">
            <v>366489</v>
          </cell>
          <cell r="W285">
            <v>-366489</v>
          </cell>
          <cell r="X285">
            <v>0</v>
          </cell>
        </row>
        <row r="286">
          <cell r="B286" t="str">
            <v>노무비</v>
          </cell>
          <cell r="C286" t="str">
            <v>보통인부</v>
          </cell>
          <cell r="D286" t="str">
            <v>인</v>
          </cell>
          <cell r="E286">
            <v>2.63</v>
          </cell>
          <cell r="F286">
            <v>0</v>
          </cell>
          <cell r="G286">
            <v>0</v>
          </cell>
          <cell r="H286">
            <v>34360</v>
          </cell>
          <cell r="I286">
            <v>90366</v>
          </cell>
          <cell r="J286">
            <v>0</v>
          </cell>
          <cell r="K286">
            <v>0</v>
          </cell>
          <cell r="L286">
            <v>34360</v>
          </cell>
          <cell r="M286">
            <v>90366</v>
          </cell>
          <cell r="W286">
            <v>-90366</v>
          </cell>
          <cell r="X286">
            <v>0</v>
          </cell>
        </row>
        <row r="287">
          <cell r="B287" t="str">
            <v>공구손료</v>
          </cell>
          <cell r="C287" t="str">
            <v>노무비의 3%</v>
          </cell>
          <cell r="D287" t="str">
            <v>식</v>
          </cell>
          <cell r="E287">
            <v>1</v>
          </cell>
          <cell r="F287">
            <v>14591</v>
          </cell>
          <cell r="G287">
            <v>14591</v>
          </cell>
          <cell r="H287">
            <v>0</v>
          </cell>
          <cell r="I287">
            <v>0</v>
          </cell>
          <cell r="J287">
            <v>0</v>
          </cell>
          <cell r="K287">
            <v>0</v>
          </cell>
          <cell r="L287">
            <v>14591</v>
          </cell>
          <cell r="M287">
            <v>14591</v>
          </cell>
          <cell r="W287">
            <v>-14591</v>
          </cell>
          <cell r="X287">
            <v>0</v>
          </cell>
        </row>
        <row r="288">
          <cell r="B288">
            <v>0</v>
          </cell>
          <cell r="C288">
            <v>0</v>
          </cell>
          <cell r="D288">
            <v>0</v>
          </cell>
          <cell r="E288">
            <v>0</v>
          </cell>
          <cell r="F288">
            <v>0</v>
          </cell>
          <cell r="G288">
            <v>0</v>
          </cell>
          <cell r="H288">
            <v>0</v>
          </cell>
          <cell r="I288">
            <v>0</v>
          </cell>
          <cell r="J288">
            <v>0</v>
          </cell>
          <cell r="K288">
            <v>0</v>
          </cell>
          <cell r="L288">
            <v>0</v>
          </cell>
          <cell r="M288">
            <v>0</v>
          </cell>
          <cell r="W288">
            <v>0</v>
          </cell>
          <cell r="X288">
            <v>0</v>
          </cell>
        </row>
        <row r="289">
          <cell r="B289">
            <v>0</v>
          </cell>
          <cell r="C289">
            <v>0</v>
          </cell>
          <cell r="D289">
            <v>0</v>
          </cell>
          <cell r="E289">
            <v>0</v>
          </cell>
          <cell r="F289">
            <v>0</v>
          </cell>
          <cell r="G289">
            <v>0</v>
          </cell>
          <cell r="H289">
            <v>0</v>
          </cell>
          <cell r="I289">
            <v>0</v>
          </cell>
          <cell r="J289">
            <v>0</v>
          </cell>
          <cell r="K289">
            <v>0</v>
          </cell>
          <cell r="L289">
            <v>0</v>
          </cell>
          <cell r="M289">
            <v>0</v>
          </cell>
          <cell r="W289">
            <v>0</v>
          </cell>
          <cell r="X289">
            <v>0</v>
          </cell>
        </row>
        <row r="290">
          <cell r="B290">
            <v>0</v>
          </cell>
          <cell r="C290">
            <v>0</v>
          </cell>
          <cell r="D290">
            <v>0</v>
          </cell>
          <cell r="E290">
            <v>0</v>
          </cell>
          <cell r="F290">
            <v>0</v>
          </cell>
          <cell r="G290">
            <v>0</v>
          </cell>
          <cell r="H290">
            <v>0</v>
          </cell>
          <cell r="I290">
            <v>0</v>
          </cell>
          <cell r="J290">
            <v>0</v>
          </cell>
          <cell r="K290">
            <v>0</v>
          </cell>
          <cell r="L290">
            <v>0</v>
          </cell>
          <cell r="M290">
            <v>0</v>
          </cell>
          <cell r="W290">
            <v>0</v>
          </cell>
          <cell r="X290">
            <v>0</v>
          </cell>
        </row>
        <row r="291">
          <cell r="B291">
            <v>0</v>
          </cell>
          <cell r="C291">
            <v>0</v>
          </cell>
          <cell r="D291">
            <v>0</v>
          </cell>
          <cell r="E291">
            <v>0</v>
          </cell>
          <cell r="F291">
            <v>0</v>
          </cell>
          <cell r="G291">
            <v>0</v>
          </cell>
          <cell r="H291">
            <v>0</v>
          </cell>
          <cell r="I291">
            <v>0</v>
          </cell>
          <cell r="J291">
            <v>0</v>
          </cell>
          <cell r="K291">
            <v>0</v>
          </cell>
          <cell r="L291">
            <v>0</v>
          </cell>
          <cell r="M291">
            <v>0</v>
          </cell>
          <cell r="W291">
            <v>0</v>
          </cell>
          <cell r="X291">
            <v>0</v>
          </cell>
        </row>
        <row r="292">
          <cell r="B292">
            <v>0</v>
          </cell>
          <cell r="C292">
            <v>0</v>
          </cell>
          <cell r="D292">
            <v>0</v>
          </cell>
          <cell r="E292">
            <v>0</v>
          </cell>
          <cell r="F292">
            <v>0</v>
          </cell>
          <cell r="G292">
            <v>0</v>
          </cell>
          <cell r="H292">
            <v>0</v>
          </cell>
          <cell r="I292">
            <v>0</v>
          </cell>
          <cell r="J292">
            <v>0</v>
          </cell>
          <cell r="K292">
            <v>0</v>
          </cell>
          <cell r="L292">
            <v>0</v>
          </cell>
          <cell r="M292">
            <v>0</v>
          </cell>
          <cell r="W292">
            <v>0</v>
          </cell>
          <cell r="X292">
            <v>0</v>
          </cell>
        </row>
        <row r="293">
          <cell r="B293">
            <v>0</v>
          </cell>
          <cell r="C293">
            <v>0</v>
          </cell>
          <cell r="D293">
            <v>0</v>
          </cell>
          <cell r="E293">
            <v>0</v>
          </cell>
          <cell r="F293">
            <v>0</v>
          </cell>
          <cell r="G293">
            <v>0</v>
          </cell>
          <cell r="H293">
            <v>0</v>
          </cell>
          <cell r="I293">
            <v>0</v>
          </cell>
          <cell r="J293">
            <v>0</v>
          </cell>
          <cell r="K293">
            <v>0</v>
          </cell>
          <cell r="L293">
            <v>0</v>
          </cell>
          <cell r="M293">
            <v>0</v>
          </cell>
          <cell r="W293">
            <v>0</v>
          </cell>
          <cell r="X293">
            <v>0</v>
          </cell>
        </row>
        <row r="294">
          <cell r="B294">
            <v>0</v>
          </cell>
          <cell r="C294">
            <v>0</v>
          </cell>
          <cell r="D294">
            <v>0</v>
          </cell>
          <cell r="E294">
            <v>0</v>
          </cell>
          <cell r="F294">
            <v>0</v>
          </cell>
          <cell r="G294">
            <v>0</v>
          </cell>
          <cell r="H294">
            <v>0</v>
          </cell>
          <cell r="I294">
            <v>0</v>
          </cell>
          <cell r="J294">
            <v>0</v>
          </cell>
          <cell r="K294">
            <v>0</v>
          </cell>
          <cell r="L294">
            <v>0</v>
          </cell>
          <cell r="M294">
            <v>0</v>
          </cell>
          <cell r="W294">
            <v>0</v>
          </cell>
          <cell r="X294">
            <v>0</v>
          </cell>
        </row>
        <row r="295">
          <cell r="B295">
            <v>0</v>
          </cell>
          <cell r="C295">
            <v>0</v>
          </cell>
          <cell r="D295">
            <v>0</v>
          </cell>
          <cell r="E295">
            <v>0</v>
          </cell>
          <cell r="F295">
            <v>0</v>
          </cell>
          <cell r="G295">
            <v>0</v>
          </cell>
          <cell r="H295">
            <v>0</v>
          </cell>
          <cell r="I295">
            <v>0</v>
          </cell>
          <cell r="J295">
            <v>0</v>
          </cell>
          <cell r="K295">
            <v>0</v>
          </cell>
          <cell r="L295">
            <v>0</v>
          </cell>
          <cell r="M295">
            <v>0</v>
          </cell>
          <cell r="W295">
            <v>0</v>
          </cell>
          <cell r="X295">
            <v>0</v>
          </cell>
        </row>
        <row r="296">
          <cell r="B296">
            <v>0</v>
          </cell>
          <cell r="C296">
            <v>0</v>
          </cell>
          <cell r="D296">
            <v>0</v>
          </cell>
          <cell r="E296">
            <v>0</v>
          </cell>
          <cell r="F296">
            <v>0</v>
          </cell>
          <cell r="G296">
            <v>0</v>
          </cell>
          <cell r="H296">
            <v>0</v>
          </cell>
          <cell r="I296">
            <v>0</v>
          </cell>
          <cell r="J296">
            <v>0</v>
          </cell>
          <cell r="K296">
            <v>0</v>
          </cell>
          <cell r="L296">
            <v>0</v>
          </cell>
          <cell r="M296">
            <v>0</v>
          </cell>
          <cell r="W296">
            <v>0</v>
          </cell>
          <cell r="X296">
            <v>0</v>
          </cell>
        </row>
        <row r="297">
          <cell r="B297">
            <v>0</v>
          </cell>
          <cell r="C297">
            <v>0</v>
          </cell>
          <cell r="D297">
            <v>0</v>
          </cell>
          <cell r="E297">
            <v>0</v>
          </cell>
          <cell r="F297">
            <v>0</v>
          </cell>
          <cell r="G297">
            <v>0</v>
          </cell>
          <cell r="H297">
            <v>0</v>
          </cell>
          <cell r="I297">
            <v>0</v>
          </cell>
          <cell r="J297">
            <v>0</v>
          </cell>
          <cell r="K297">
            <v>0</v>
          </cell>
          <cell r="L297">
            <v>0</v>
          </cell>
          <cell r="M297">
            <v>0</v>
          </cell>
          <cell r="W297">
            <v>0</v>
          </cell>
          <cell r="X297">
            <v>0</v>
          </cell>
        </row>
        <row r="298">
          <cell r="B298">
            <v>0</v>
          </cell>
          <cell r="C298">
            <v>0</v>
          </cell>
          <cell r="D298">
            <v>0</v>
          </cell>
          <cell r="E298">
            <v>0</v>
          </cell>
          <cell r="F298">
            <v>0</v>
          </cell>
          <cell r="G298">
            <v>0</v>
          </cell>
          <cell r="H298">
            <v>0</v>
          </cell>
          <cell r="I298">
            <v>0</v>
          </cell>
          <cell r="J298">
            <v>0</v>
          </cell>
          <cell r="K298">
            <v>0</v>
          </cell>
          <cell r="L298">
            <v>0</v>
          </cell>
          <cell r="M298">
            <v>0</v>
          </cell>
          <cell r="W298">
            <v>0</v>
          </cell>
          <cell r="X298">
            <v>0</v>
          </cell>
        </row>
        <row r="299">
          <cell r="B299">
            <v>0</v>
          </cell>
          <cell r="C299">
            <v>0</v>
          </cell>
          <cell r="D299">
            <v>0</v>
          </cell>
          <cell r="E299">
            <v>0</v>
          </cell>
          <cell r="F299">
            <v>0</v>
          </cell>
          <cell r="G299">
            <v>0</v>
          </cell>
          <cell r="H299">
            <v>0</v>
          </cell>
          <cell r="I299">
            <v>0</v>
          </cell>
          <cell r="J299">
            <v>0</v>
          </cell>
          <cell r="K299">
            <v>0</v>
          </cell>
          <cell r="L299">
            <v>0</v>
          </cell>
          <cell r="M299">
            <v>0</v>
          </cell>
          <cell r="W299">
            <v>0</v>
          </cell>
          <cell r="X299">
            <v>0</v>
          </cell>
        </row>
        <row r="300">
          <cell r="B300">
            <v>0</v>
          </cell>
          <cell r="C300">
            <v>0</v>
          </cell>
          <cell r="D300">
            <v>0</v>
          </cell>
          <cell r="E300">
            <v>0</v>
          </cell>
          <cell r="F300">
            <v>0</v>
          </cell>
          <cell r="G300">
            <v>0</v>
          </cell>
          <cell r="H300">
            <v>0</v>
          </cell>
          <cell r="I300">
            <v>0</v>
          </cell>
          <cell r="J300">
            <v>0</v>
          </cell>
          <cell r="K300">
            <v>0</v>
          </cell>
          <cell r="L300">
            <v>0</v>
          </cell>
          <cell r="M300">
            <v>0</v>
          </cell>
          <cell r="W300">
            <v>0</v>
          </cell>
          <cell r="X300">
            <v>0</v>
          </cell>
        </row>
        <row r="301">
          <cell r="B301">
            <v>0</v>
          </cell>
          <cell r="C301">
            <v>0</v>
          </cell>
          <cell r="D301">
            <v>0</v>
          </cell>
          <cell r="E301">
            <v>0</v>
          </cell>
          <cell r="F301">
            <v>0</v>
          </cell>
          <cell r="G301">
            <v>0</v>
          </cell>
          <cell r="H301">
            <v>0</v>
          </cell>
          <cell r="I301">
            <v>0</v>
          </cell>
          <cell r="J301">
            <v>0</v>
          </cell>
          <cell r="K301">
            <v>0</v>
          </cell>
          <cell r="L301">
            <v>0</v>
          </cell>
          <cell r="M301">
            <v>0</v>
          </cell>
          <cell r="W301">
            <v>0</v>
          </cell>
          <cell r="X301">
            <v>0</v>
          </cell>
        </row>
        <row r="302">
          <cell r="B302" t="str">
            <v>계</v>
          </cell>
          <cell r="C302">
            <v>0</v>
          </cell>
          <cell r="D302">
            <v>0</v>
          </cell>
          <cell r="E302">
            <v>1</v>
          </cell>
          <cell r="G302">
            <v>23626</v>
          </cell>
          <cell r="I302">
            <v>456855</v>
          </cell>
          <cell r="J302">
            <v>0</v>
          </cell>
          <cell r="K302">
            <v>0</v>
          </cell>
          <cell r="M302">
            <v>480481</v>
          </cell>
          <cell r="W302">
            <v>-480481</v>
          </cell>
          <cell r="X302">
            <v>0</v>
          </cell>
        </row>
        <row r="303">
          <cell r="B303">
            <v>0</v>
          </cell>
          <cell r="C303">
            <v>0</v>
          </cell>
          <cell r="D303">
            <v>0</v>
          </cell>
          <cell r="F303">
            <v>0</v>
          </cell>
          <cell r="G303">
            <v>0</v>
          </cell>
          <cell r="H303">
            <v>0</v>
          </cell>
          <cell r="I303">
            <v>0</v>
          </cell>
          <cell r="J303">
            <v>0</v>
          </cell>
          <cell r="K303">
            <v>0</v>
          </cell>
          <cell r="L303">
            <v>480481</v>
          </cell>
          <cell r="M303">
            <v>148468629</v>
          </cell>
          <cell r="W303">
            <v>-148468629</v>
          </cell>
          <cell r="X303">
            <v>0</v>
          </cell>
        </row>
        <row r="304">
          <cell r="A304" t="str">
            <v>일위24-1</v>
          </cell>
          <cell r="B304" t="str">
            <v>낙착율</v>
          </cell>
          <cell r="C304">
            <v>0.80800000000000005</v>
          </cell>
          <cell r="D304">
            <v>0</v>
          </cell>
          <cell r="E304">
            <v>309</v>
          </cell>
          <cell r="F304">
            <v>23626</v>
          </cell>
          <cell r="G304">
            <v>7300434</v>
          </cell>
          <cell r="H304">
            <v>456855</v>
          </cell>
          <cell r="I304">
            <v>141168195</v>
          </cell>
          <cell r="J304">
            <v>0</v>
          </cell>
          <cell r="K304">
            <v>0</v>
          </cell>
          <cell r="L304">
            <v>386417</v>
          </cell>
          <cell r="M304">
            <v>119402853</v>
          </cell>
          <cell r="W304">
            <v>-119402853</v>
          </cell>
          <cell r="X304">
            <v>0</v>
          </cell>
        </row>
        <row r="305">
          <cell r="A305" t="str">
            <v>일위27</v>
          </cell>
          <cell r="B305" t="str">
            <v xml:space="preserve"> 25. 지선신설</v>
          </cell>
          <cell r="C305" t="str">
            <v>1방 지선</v>
          </cell>
          <cell r="D305" t="str">
            <v>개</v>
          </cell>
          <cell r="E305">
            <v>0</v>
          </cell>
          <cell r="F305">
            <v>0</v>
          </cell>
          <cell r="G305">
            <v>0</v>
          </cell>
          <cell r="H305">
            <v>0</v>
          </cell>
          <cell r="I305">
            <v>0</v>
          </cell>
          <cell r="J305">
            <v>0</v>
          </cell>
          <cell r="K305">
            <v>0</v>
          </cell>
          <cell r="L305">
            <v>0</v>
          </cell>
          <cell r="M305">
            <v>0</v>
          </cell>
          <cell r="W305">
            <v>0</v>
          </cell>
          <cell r="X305">
            <v>0</v>
          </cell>
        </row>
        <row r="306">
          <cell r="B306" t="str">
            <v>아연도 강연선</v>
          </cell>
          <cell r="C306" t="str">
            <v>ST 55㎟</v>
          </cell>
          <cell r="D306">
            <v>0</v>
          </cell>
          <cell r="E306">
            <v>15</v>
          </cell>
          <cell r="F306">
            <v>960</v>
          </cell>
          <cell r="G306">
            <v>14400</v>
          </cell>
          <cell r="H306">
            <v>0</v>
          </cell>
          <cell r="I306">
            <v>0</v>
          </cell>
          <cell r="J306">
            <v>0</v>
          </cell>
          <cell r="K306">
            <v>0</v>
          </cell>
          <cell r="L306">
            <v>960</v>
          </cell>
          <cell r="M306">
            <v>14400</v>
          </cell>
          <cell r="W306">
            <v>-14400</v>
          </cell>
          <cell r="X306">
            <v>0</v>
          </cell>
        </row>
        <row r="307">
          <cell r="B307" t="str">
            <v>지선밴드</v>
          </cell>
          <cell r="C307" t="str">
            <v>1방 2호</v>
          </cell>
          <cell r="D307" t="str">
            <v>개</v>
          </cell>
          <cell r="E307">
            <v>1</v>
          </cell>
          <cell r="F307">
            <v>2730</v>
          </cell>
          <cell r="G307">
            <v>2730</v>
          </cell>
          <cell r="H307">
            <v>0</v>
          </cell>
          <cell r="I307">
            <v>0</v>
          </cell>
          <cell r="J307">
            <v>0</v>
          </cell>
          <cell r="K307">
            <v>0</v>
          </cell>
          <cell r="L307">
            <v>2730</v>
          </cell>
          <cell r="M307">
            <v>2730</v>
          </cell>
          <cell r="W307">
            <v>-2730</v>
          </cell>
          <cell r="X307">
            <v>0</v>
          </cell>
        </row>
        <row r="308">
          <cell r="B308" t="str">
            <v>와이어 크립</v>
          </cell>
          <cell r="C308" t="str">
            <v xml:space="preserve"> 55㎟</v>
          </cell>
          <cell r="D308" t="str">
            <v>개</v>
          </cell>
          <cell r="E308">
            <v>12</v>
          </cell>
          <cell r="F308">
            <v>4500</v>
          </cell>
          <cell r="G308">
            <v>54000</v>
          </cell>
          <cell r="H308">
            <v>0</v>
          </cell>
          <cell r="I308">
            <v>0</v>
          </cell>
          <cell r="J308">
            <v>0</v>
          </cell>
          <cell r="K308">
            <v>0</v>
          </cell>
          <cell r="L308">
            <v>4500</v>
          </cell>
          <cell r="M308">
            <v>54000</v>
          </cell>
          <cell r="W308">
            <v>-54000</v>
          </cell>
          <cell r="X308">
            <v>0</v>
          </cell>
        </row>
        <row r="309">
          <cell r="B309" t="str">
            <v>지선애자</v>
          </cell>
          <cell r="C309" t="str">
            <v xml:space="preserve"> 100x100</v>
          </cell>
          <cell r="D309" t="str">
            <v>개</v>
          </cell>
          <cell r="E309">
            <v>1</v>
          </cell>
          <cell r="F309">
            <v>1980</v>
          </cell>
          <cell r="G309">
            <v>1980</v>
          </cell>
          <cell r="H309">
            <v>0</v>
          </cell>
          <cell r="I309">
            <v>0</v>
          </cell>
          <cell r="J309">
            <v>0</v>
          </cell>
          <cell r="K309">
            <v>0</v>
          </cell>
          <cell r="L309">
            <v>1980</v>
          </cell>
          <cell r="M309">
            <v>1980</v>
          </cell>
          <cell r="W309">
            <v>-1980</v>
          </cell>
          <cell r="X309">
            <v>0</v>
          </cell>
        </row>
        <row r="310">
          <cell r="B310" t="str">
            <v>지선로드</v>
          </cell>
          <cell r="C310" t="str">
            <v>φ16 x 2300mm</v>
          </cell>
          <cell r="D310" t="str">
            <v>본</v>
          </cell>
          <cell r="E310">
            <v>1</v>
          </cell>
          <cell r="F310">
            <v>5850</v>
          </cell>
          <cell r="G310">
            <v>5850</v>
          </cell>
          <cell r="H310">
            <v>0</v>
          </cell>
          <cell r="I310">
            <v>0</v>
          </cell>
          <cell r="J310">
            <v>0</v>
          </cell>
          <cell r="K310">
            <v>0</v>
          </cell>
          <cell r="L310">
            <v>5850</v>
          </cell>
          <cell r="M310">
            <v>5850</v>
          </cell>
          <cell r="W310">
            <v>-5850</v>
          </cell>
          <cell r="X310">
            <v>0</v>
          </cell>
        </row>
        <row r="311">
          <cell r="B311" t="str">
            <v>지선용 근가</v>
          </cell>
          <cell r="C311" t="str">
            <v>지선용 0.7m 55Kg</v>
          </cell>
          <cell r="D311" t="str">
            <v>개</v>
          </cell>
          <cell r="E311">
            <v>1</v>
          </cell>
          <cell r="F311">
            <v>2941</v>
          </cell>
          <cell r="G311">
            <v>2941</v>
          </cell>
          <cell r="H311">
            <v>0</v>
          </cell>
          <cell r="I311">
            <v>0</v>
          </cell>
          <cell r="J311">
            <v>0</v>
          </cell>
          <cell r="K311">
            <v>0</v>
          </cell>
          <cell r="L311">
            <v>2941</v>
          </cell>
          <cell r="M311">
            <v>2941</v>
          </cell>
          <cell r="W311">
            <v>-2941</v>
          </cell>
          <cell r="X311">
            <v>0</v>
          </cell>
        </row>
        <row r="312">
          <cell r="B312" t="str">
            <v>노무비</v>
          </cell>
          <cell r="C312" t="str">
            <v>배전전공</v>
          </cell>
          <cell r="D312" t="str">
            <v>인</v>
          </cell>
          <cell r="E312">
            <v>0.78</v>
          </cell>
          <cell r="F312">
            <v>0</v>
          </cell>
          <cell r="G312">
            <v>0</v>
          </cell>
          <cell r="H312">
            <v>182333</v>
          </cell>
          <cell r="I312">
            <v>142219</v>
          </cell>
          <cell r="J312">
            <v>0</v>
          </cell>
          <cell r="K312">
            <v>0</v>
          </cell>
          <cell r="L312">
            <v>182333</v>
          </cell>
          <cell r="M312">
            <v>142219</v>
          </cell>
          <cell r="W312">
            <v>-142219</v>
          </cell>
          <cell r="X312">
            <v>0</v>
          </cell>
        </row>
        <row r="313">
          <cell r="B313" t="str">
            <v>노무비</v>
          </cell>
          <cell r="C313" t="str">
            <v>보통인부</v>
          </cell>
          <cell r="D313" t="str">
            <v>인</v>
          </cell>
          <cell r="E313">
            <v>0.45</v>
          </cell>
          <cell r="F313">
            <v>0</v>
          </cell>
          <cell r="G313">
            <v>0</v>
          </cell>
          <cell r="H313">
            <v>34360</v>
          </cell>
          <cell r="I313">
            <v>15462</v>
          </cell>
          <cell r="J313">
            <v>0</v>
          </cell>
          <cell r="K313">
            <v>0</v>
          </cell>
          <cell r="L313">
            <v>34360</v>
          </cell>
          <cell r="M313">
            <v>15462</v>
          </cell>
          <cell r="W313">
            <v>-15462</v>
          </cell>
          <cell r="X313">
            <v>0</v>
          </cell>
        </row>
        <row r="314">
          <cell r="B314" t="str">
            <v>공구손료</v>
          </cell>
          <cell r="C314" t="str">
            <v>노무비 3%</v>
          </cell>
          <cell r="D314" t="str">
            <v>식</v>
          </cell>
          <cell r="E314">
            <v>1</v>
          </cell>
          <cell r="F314">
            <v>5016</v>
          </cell>
          <cell r="G314">
            <v>5016</v>
          </cell>
          <cell r="H314">
            <v>0</v>
          </cell>
          <cell r="I314">
            <v>0</v>
          </cell>
          <cell r="J314">
            <v>0</v>
          </cell>
          <cell r="K314">
            <v>0</v>
          </cell>
          <cell r="L314">
            <v>5016</v>
          </cell>
          <cell r="M314">
            <v>5016</v>
          </cell>
          <cell r="W314">
            <v>-5016</v>
          </cell>
          <cell r="X314">
            <v>0</v>
          </cell>
        </row>
        <row r="315">
          <cell r="B315">
            <v>0</v>
          </cell>
          <cell r="C315">
            <v>0</v>
          </cell>
          <cell r="D315">
            <v>0</v>
          </cell>
          <cell r="E315">
            <v>0</v>
          </cell>
          <cell r="F315">
            <v>0</v>
          </cell>
          <cell r="G315">
            <v>0</v>
          </cell>
          <cell r="H315">
            <v>0</v>
          </cell>
          <cell r="I315">
            <v>0</v>
          </cell>
          <cell r="J315">
            <v>0</v>
          </cell>
          <cell r="K315">
            <v>0</v>
          </cell>
          <cell r="L315">
            <v>0</v>
          </cell>
          <cell r="M315">
            <v>0</v>
          </cell>
          <cell r="W315">
            <v>0</v>
          </cell>
          <cell r="X315">
            <v>0</v>
          </cell>
        </row>
        <row r="316">
          <cell r="B316">
            <v>0</v>
          </cell>
          <cell r="C316">
            <v>0</v>
          </cell>
          <cell r="D316">
            <v>0</v>
          </cell>
          <cell r="E316">
            <v>0</v>
          </cell>
          <cell r="F316">
            <v>0</v>
          </cell>
          <cell r="G316">
            <v>0</v>
          </cell>
          <cell r="H316">
            <v>0</v>
          </cell>
          <cell r="I316">
            <v>0</v>
          </cell>
          <cell r="J316">
            <v>0</v>
          </cell>
          <cell r="K316">
            <v>0</v>
          </cell>
          <cell r="L316">
            <v>0</v>
          </cell>
          <cell r="M316">
            <v>0</v>
          </cell>
          <cell r="W316">
            <v>0</v>
          </cell>
          <cell r="X316">
            <v>0</v>
          </cell>
        </row>
        <row r="317">
          <cell r="B317">
            <v>0</v>
          </cell>
          <cell r="C317">
            <v>0</v>
          </cell>
          <cell r="D317">
            <v>0</v>
          </cell>
          <cell r="E317">
            <v>0</v>
          </cell>
          <cell r="F317">
            <v>0</v>
          </cell>
          <cell r="G317">
            <v>0</v>
          </cell>
          <cell r="H317">
            <v>0</v>
          </cell>
          <cell r="I317">
            <v>0</v>
          </cell>
          <cell r="J317">
            <v>0</v>
          </cell>
          <cell r="K317">
            <v>0</v>
          </cell>
          <cell r="L317">
            <v>0</v>
          </cell>
          <cell r="M317">
            <v>0</v>
          </cell>
          <cell r="W317">
            <v>0</v>
          </cell>
          <cell r="X317">
            <v>0</v>
          </cell>
        </row>
        <row r="318">
          <cell r="B318">
            <v>0</v>
          </cell>
          <cell r="C318">
            <v>0</v>
          </cell>
          <cell r="D318">
            <v>0</v>
          </cell>
          <cell r="E318">
            <v>0</v>
          </cell>
          <cell r="F318">
            <v>0</v>
          </cell>
          <cell r="G318">
            <v>0</v>
          </cell>
          <cell r="H318">
            <v>0</v>
          </cell>
          <cell r="I318">
            <v>0</v>
          </cell>
          <cell r="J318">
            <v>0</v>
          </cell>
          <cell r="K318">
            <v>0</v>
          </cell>
          <cell r="L318">
            <v>0</v>
          </cell>
          <cell r="M318">
            <v>0</v>
          </cell>
          <cell r="W318">
            <v>0</v>
          </cell>
          <cell r="X318">
            <v>0</v>
          </cell>
        </row>
        <row r="319">
          <cell r="B319">
            <v>0</v>
          </cell>
          <cell r="C319">
            <v>0</v>
          </cell>
          <cell r="D319">
            <v>0</v>
          </cell>
          <cell r="E319">
            <v>0</v>
          </cell>
          <cell r="F319">
            <v>0</v>
          </cell>
          <cell r="G319">
            <v>0</v>
          </cell>
          <cell r="H319">
            <v>0</v>
          </cell>
          <cell r="I319">
            <v>0</v>
          </cell>
          <cell r="J319">
            <v>0</v>
          </cell>
          <cell r="K319">
            <v>0</v>
          </cell>
          <cell r="L319">
            <v>0</v>
          </cell>
          <cell r="M319">
            <v>0</v>
          </cell>
          <cell r="W319">
            <v>0</v>
          </cell>
          <cell r="X319">
            <v>0</v>
          </cell>
        </row>
        <row r="320">
          <cell r="B320">
            <v>0</v>
          </cell>
          <cell r="C320">
            <v>0</v>
          </cell>
          <cell r="D320">
            <v>0</v>
          </cell>
          <cell r="E320">
            <v>0</v>
          </cell>
          <cell r="F320">
            <v>0</v>
          </cell>
          <cell r="G320">
            <v>0</v>
          </cell>
          <cell r="H320">
            <v>0</v>
          </cell>
          <cell r="I320">
            <v>0</v>
          </cell>
          <cell r="J320">
            <v>0</v>
          </cell>
          <cell r="K320">
            <v>0</v>
          </cell>
          <cell r="L320">
            <v>0</v>
          </cell>
          <cell r="M320">
            <v>0</v>
          </cell>
          <cell r="W320">
            <v>0</v>
          </cell>
          <cell r="X320">
            <v>0</v>
          </cell>
        </row>
        <row r="321">
          <cell r="B321">
            <v>0</v>
          </cell>
          <cell r="C321">
            <v>0</v>
          </cell>
          <cell r="D321">
            <v>0</v>
          </cell>
          <cell r="E321">
            <v>0</v>
          </cell>
          <cell r="F321">
            <v>0</v>
          </cell>
          <cell r="G321">
            <v>0</v>
          </cell>
          <cell r="H321">
            <v>0</v>
          </cell>
          <cell r="I321">
            <v>0</v>
          </cell>
          <cell r="J321">
            <v>0</v>
          </cell>
          <cell r="K321">
            <v>0</v>
          </cell>
          <cell r="L321">
            <v>0</v>
          </cell>
          <cell r="M321">
            <v>0</v>
          </cell>
          <cell r="W321">
            <v>0</v>
          </cell>
          <cell r="X321">
            <v>0</v>
          </cell>
        </row>
        <row r="322">
          <cell r="B322">
            <v>0</v>
          </cell>
          <cell r="C322">
            <v>0</v>
          </cell>
          <cell r="D322">
            <v>0</v>
          </cell>
          <cell r="E322">
            <v>0</v>
          </cell>
          <cell r="F322">
            <v>0</v>
          </cell>
          <cell r="G322">
            <v>0</v>
          </cell>
          <cell r="H322">
            <v>0</v>
          </cell>
          <cell r="I322">
            <v>0</v>
          </cell>
          <cell r="J322">
            <v>0</v>
          </cell>
          <cell r="K322">
            <v>0</v>
          </cell>
          <cell r="L322">
            <v>0</v>
          </cell>
          <cell r="M322">
            <v>0</v>
          </cell>
          <cell r="W322">
            <v>0</v>
          </cell>
          <cell r="X322">
            <v>0</v>
          </cell>
        </row>
        <row r="323">
          <cell r="B323">
            <v>0</v>
          </cell>
          <cell r="C323">
            <v>0</v>
          </cell>
          <cell r="D323">
            <v>0</v>
          </cell>
          <cell r="E323">
            <v>0</v>
          </cell>
          <cell r="F323">
            <v>0</v>
          </cell>
          <cell r="G323">
            <v>0</v>
          </cell>
          <cell r="H323">
            <v>0</v>
          </cell>
          <cell r="I323">
            <v>0</v>
          </cell>
          <cell r="J323">
            <v>0</v>
          </cell>
          <cell r="K323">
            <v>0</v>
          </cell>
          <cell r="L323">
            <v>0</v>
          </cell>
          <cell r="M323">
            <v>0</v>
          </cell>
          <cell r="W323">
            <v>0</v>
          </cell>
          <cell r="X323">
            <v>0</v>
          </cell>
        </row>
        <row r="324">
          <cell r="B324">
            <v>0</v>
          </cell>
          <cell r="C324">
            <v>0</v>
          </cell>
          <cell r="D324">
            <v>0</v>
          </cell>
          <cell r="E324">
            <v>0</v>
          </cell>
          <cell r="F324">
            <v>0</v>
          </cell>
          <cell r="G324">
            <v>0</v>
          </cell>
          <cell r="H324">
            <v>0</v>
          </cell>
          <cell r="I324">
            <v>0</v>
          </cell>
          <cell r="J324">
            <v>0</v>
          </cell>
          <cell r="K324">
            <v>0</v>
          </cell>
          <cell r="L324">
            <v>0</v>
          </cell>
          <cell r="M324">
            <v>0</v>
          </cell>
          <cell r="W324">
            <v>0</v>
          </cell>
          <cell r="X324">
            <v>0</v>
          </cell>
        </row>
        <row r="325">
          <cell r="B325">
            <v>0</v>
          </cell>
          <cell r="C325">
            <v>0</v>
          </cell>
          <cell r="D325">
            <v>0</v>
          </cell>
          <cell r="E325">
            <v>0</v>
          </cell>
          <cell r="F325">
            <v>0</v>
          </cell>
          <cell r="G325">
            <v>0</v>
          </cell>
          <cell r="H325">
            <v>0</v>
          </cell>
          <cell r="I325">
            <v>0</v>
          </cell>
          <cell r="J325">
            <v>0</v>
          </cell>
          <cell r="K325">
            <v>0</v>
          </cell>
          <cell r="L325">
            <v>0</v>
          </cell>
          <cell r="M325">
            <v>0</v>
          </cell>
          <cell r="W325">
            <v>0</v>
          </cell>
          <cell r="X325">
            <v>0</v>
          </cell>
        </row>
        <row r="326">
          <cell r="B326">
            <v>0</v>
          </cell>
          <cell r="C326">
            <v>0</v>
          </cell>
          <cell r="D326">
            <v>0</v>
          </cell>
          <cell r="E326">
            <v>0</v>
          </cell>
          <cell r="F326">
            <v>0</v>
          </cell>
          <cell r="G326">
            <v>0</v>
          </cell>
          <cell r="H326">
            <v>0</v>
          </cell>
          <cell r="I326">
            <v>0</v>
          </cell>
          <cell r="J326">
            <v>0</v>
          </cell>
          <cell r="K326">
            <v>0</v>
          </cell>
          <cell r="L326">
            <v>0</v>
          </cell>
          <cell r="M326">
            <v>0</v>
          </cell>
          <cell r="W326">
            <v>0</v>
          </cell>
          <cell r="X326">
            <v>0</v>
          </cell>
        </row>
        <row r="327">
          <cell r="B327" t="str">
            <v>계</v>
          </cell>
          <cell r="C327">
            <v>0</v>
          </cell>
          <cell r="D327">
            <v>0</v>
          </cell>
          <cell r="E327">
            <v>0</v>
          </cell>
          <cell r="G327">
            <v>86917</v>
          </cell>
          <cell r="I327">
            <v>157681</v>
          </cell>
          <cell r="J327">
            <v>0</v>
          </cell>
          <cell r="K327">
            <v>0</v>
          </cell>
          <cell r="M327">
            <v>244598</v>
          </cell>
          <cell r="W327">
            <v>-244598</v>
          </cell>
          <cell r="X327">
            <v>0</v>
          </cell>
        </row>
        <row r="328">
          <cell r="B328">
            <v>0</v>
          </cell>
          <cell r="C328">
            <v>0</v>
          </cell>
          <cell r="D328">
            <v>0</v>
          </cell>
          <cell r="F328">
            <v>0</v>
          </cell>
          <cell r="G328">
            <v>0</v>
          </cell>
          <cell r="H328">
            <v>0</v>
          </cell>
          <cell r="I328">
            <v>0</v>
          </cell>
          <cell r="J328">
            <v>0</v>
          </cell>
          <cell r="K328">
            <v>0</v>
          </cell>
          <cell r="L328">
            <v>244598</v>
          </cell>
          <cell r="M328">
            <v>7827136</v>
          </cell>
          <cell r="W328">
            <v>-7827136</v>
          </cell>
          <cell r="X328">
            <v>0</v>
          </cell>
        </row>
        <row r="329">
          <cell r="A329" t="str">
            <v>일위27-1</v>
          </cell>
          <cell r="B329" t="str">
            <v>낙착율</v>
          </cell>
          <cell r="C329">
            <v>0.76639999999999997</v>
          </cell>
          <cell r="D329">
            <v>0</v>
          </cell>
          <cell r="E329">
            <v>32</v>
          </cell>
          <cell r="F329">
            <v>86917</v>
          </cell>
          <cell r="G329">
            <v>2781344</v>
          </cell>
          <cell r="H329">
            <v>157681</v>
          </cell>
          <cell r="I329">
            <v>5045792</v>
          </cell>
          <cell r="J329">
            <v>0</v>
          </cell>
          <cell r="K329">
            <v>0</v>
          </cell>
          <cell r="L329">
            <v>187476</v>
          </cell>
          <cell r="M329">
            <v>5999232</v>
          </cell>
          <cell r="W329">
            <v>-5999232</v>
          </cell>
          <cell r="X329">
            <v>0</v>
          </cell>
        </row>
        <row r="330">
          <cell r="A330" t="str">
            <v>일위28</v>
          </cell>
          <cell r="B330" t="str">
            <v xml:space="preserve"> 26. 지선신설</v>
          </cell>
          <cell r="C330" t="str">
            <v>2방 지선</v>
          </cell>
          <cell r="D330" t="str">
            <v>개</v>
          </cell>
          <cell r="E330">
            <v>0</v>
          </cell>
          <cell r="F330">
            <v>0</v>
          </cell>
          <cell r="G330">
            <v>0</v>
          </cell>
          <cell r="H330">
            <v>0</v>
          </cell>
          <cell r="I330">
            <v>0</v>
          </cell>
          <cell r="J330">
            <v>0</v>
          </cell>
          <cell r="K330">
            <v>0</v>
          </cell>
          <cell r="L330">
            <v>0</v>
          </cell>
          <cell r="M330">
            <v>0</v>
          </cell>
          <cell r="W330">
            <v>0</v>
          </cell>
          <cell r="X330">
            <v>0</v>
          </cell>
        </row>
        <row r="331">
          <cell r="B331" t="str">
            <v>아연도 강연선</v>
          </cell>
          <cell r="C331" t="str">
            <v>ST 55㎟</v>
          </cell>
          <cell r="D331">
            <v>0</v>
          </cell>
          <cell r="E331">
            <v>30</v>
          </cell>
          <cell r="F331">
            <v>960</v>
          </cell>
          <cell r="G331">
            <v>28800</v>
          </cell>
          <cell r="H331">
            <v>0</v>
          </cell>
          <cell r="I331">
            <v>0</v>
          </cell>
          <cell r="J331">
            <v>0</v>
          </cell>
          <cell r="K331">
            <v>0</v>
          </cell>
          <cell r="L331">
            <v>960</v>
          </cell>
          <cell r="M331">
            <v>28800</v>
          </cell>
          <cell r="W331">
            <v>-28800</v>
          </cell>
          <cell r="X331">
            <v>0</v>
          </cell>
        </row>
        <row r="332">
          <cell r="B332" t="str">
            <v>지선밴드</v>
          </cell>
          <cell r="C332" t="str">
            <v>1방 2호</v>
          </cell>
          <cell r="D332" t="str">
            <v>개</v>
          </cell>
          <cell r="E332">
            <v>1</v>
          </cell>
          <cell r="F332">
            <v>4350</v>
          </cell>
          <cell r="G332">
            <v>4350</v>
          </cell>
          <cell r="H332">
            <v>0</v>
          </cell>
          <cell r="I332">
            <v>0</v>
          </cell>
          <cell r="J332">
            <v>0</v>
          </cell>
          <cell r="K332">
            <v>0</v>
          </cell>
          <cell r="L332">
            <v>4350</v>
          </cell>
          <cell r="M332">
            <v>4350</v>
          </cell>
          <cell r="W332">
            <v>-4350</v>
          </cell>
          <cell r="X332">
            <v>0</v>
          </cell>
        </row>
        <row r="333">
          <cell r="B333" t="str">
            <v>와이어 크립</v>
          </cell>
          <cell r="C333" t="str">
            <v xml:space="preserve"> 55㎟</v>
          </cell>
          <cell r="D333" t="str">
            <v>개</v>
          </cell>
          <cell r="E333">
            <v>24</v>
          </cell>
          <cell r="F333">
            <v>4500</v>
          </cell>
          <cell r="G333">
            <v>108000</v>
          </cell>
          <cell r="H333">
            <v>0</v>
          </cell>
          <cell r="I333">
            <v>0</v>
          </cell>
          <cell r="J333">
            <v>0</v>
          </cell>
          <cell r="K333">
            <v>0</v>
          </cell>
          <cell r="L333">
            <v>4500</v>
          </cell>
          <cell r="M333">
            <v>108000</v>
          </cell>
          <cell r="W333">
            <v>-108000</v>
          </cell>
          <cell r="X333">
            <v>0</v>
          </cell>
        </row>
        <row r="334">
          <cell r="B334" t="str">
            <v>지선애자</v>
          </cell>
          <cell r="C334" t="str">
            <v xml:space="preserve"> 100x100</v>
          </cell>
          <cell r="D334" t="str">
            <v>개</v>
          </cell>
          <cell r="E334">
            <v>2</v>
          </cell>
          <cell r="F334">
            <v>1980</v>
          </cell>
          <cell r="G334">
            <v>3960</v>
          </cell>
          <cell r="H334">
            <v>0</v>
          </cell>
          <cell r="I334">
            <v>0</v>
          </cell>
          <cell r="J334">
            <v>0</v>
          </cell>
          <cell r="K334">
            <v>0</v>
          </cell>
          <cell r="L334">
            <v>1980</v>
          </cell>
          <cell r="M334">
            <v>3960</v>
          </cell>
          <cell r="W334">
            <v>-3960</v>
          </cell>
          <cell r="X334">
            <v>0</v>
          </cell>
        </row>
        <row r="335">
          <cell r="B335" t="str">
            <v>지선로드</v>
          </cell>
          <cell r="C335" t="str">
            <v>φ16 x 2300mm</v>
          </cell>
          <cell r="D335" t="str">
            <v>본</v>
          </cell>
          <cell r="E335">
            <v>2</v>
          </cell>
          <cell r="F335">
            <v>5850</v>
          </cell>
          <cell r="G335">
            <v>11700</v>
          </cell>
          <cell r="H335">
            <v>0</v>
          </cell>
          <cell r="I335">
            <v>0</v>
          </cell>
          <cell r="J335">
            <v>0</v>
          </cell>
          <cell r="K335">
            <v>0</v>
          </cell>
          <cell r="L335">
            <v>5850</v>
          </cell>
          <cell r="M335">
            <v>11700</v>
          </cell>
          <cell r="W335">
            <v>-11700</v>
          </cell>
          <cell r="X335">
            <v>0</v>
          </cell>
        </row>
        <row r="336">
          <cell r="B336" t="str">
            <v>지선용 근가</v>
          </cell>
          <cell r="C336" t="str">
            <v>지선용 0.7m 55Kg</v>
          </cell>
          <cell r="D336" t="str">
            <v>개</v>
          </cell>
          <cell r="E336">
            <v>2</v>
          </cell>
          <cell r="F336">
            <v>2941</v>
          </cell>
          <cell r="G336">
            <v>5882</v>
          </cell>
          <cell r="H336">
            <v>0</v>
          </cell>
          <cell r="I336">
            <v>0</v>
          </cell>
          <cell r="J336">
            <v>0</v>
          </cell>
          <cell r="K336">
            <v>0</v>
          </cell>
          <cell r="L336">
            <v>2941</v>
          </cell>
          <cell r="M336">
            <v>5882</v>
          </cell>
          <cell r="W336">
            <v>-5882</v>
          </cell>
          <cell r="X336">
            <v>0</v>
          </cell>
        </row>
        <row r="337">
          <cell r="B337" t="str">
            <v>노무비</v>
          </cell>
          <cell r="C337" t="str">
            <v>배전전공</v>
          </cell>
          <cell r="D337" t="str">
            <v>인</v>
          </cell>
          <cell r="E337">
            <v>1.56</v>
          </cell>
          <cell r="F337">
            <v>0</v>
          </cell>
          <cell r="G337">
            <v>0</v>
          </cell>
          <cell r="H337">
            <v>182333</v>
          </cell>
          <cell r="I337">
            <v>284439</v>
          </cell>
          <cell r="J337">
            <v>0</v>
          </cell>
          <cell r="K337">
            <v>0</v>
          </cell>
          <cell r="L337">
            <v>182333</v>
          </cell>
          <cell r="M337">
            <v>284439</v>
          </cell>
          <cell r="W337">
            <v>-284439</v>
          </cell>
          <cell r="X337">
            <v>0</v>
          </cell>
        </row>
        <row r="338">
          <cell r="B338" t="str">
            <v>노무비</v>
          </cell>
          <cell r="C338" t="str">
            <v>보통인부</v>
          </cell>
          <cell r="D338" t="str">
            <v>인</v>
          </cell>
          <cell r="E338">
            <v>0.9</v>
          </cell>
          <cell r="F338">
            <v>0</v>
          </cell>
          <cell r="G338">
            <v>0</v>
          </cell>
          <cell r="H338">
            <v>34360</v>
          </cell>
          <cell r="I338">
            <v>30924</v>
          </cell>
          <cell r="J338">
            <v>0</v>
          </cell>
          <cell r="K338">
            <v>0</v>
          </cell>
          <cell r="L338">
            <v>34360</v>
          </cell>
          <cell r="M338">
            <v>30924</v>
          </cell>
          <cell r="W338">
            <v>-30924</v>
          </cell>
          <cell r="X338">
            <v>0</v>
          </cell>
        </row>
        <row r="339">
          <cell r="B339" t="str">
            <v>공구손료</v>
          </cell>
          <cell r="C339" t="str">
            <v>노무비 3%</v>
          </cell>
          <cell r="D339" t="str">
            <v>식</v>
          </cell>
          <cell r="E339">
            <v>1</v>
          </cell>
          <cell r="F339">
            <v>10032</v>
          </cell>
          <cell r="G339">
            <v>10032</v>
          </cell>
          <cell r="H339">
            <v>0</v>
          </cell>
          <cell r="I339">
            <v>0</v>
          </cell>
          <cell r="J339">
            <v>0</v>
          </cell>
          <cell r="K339">
            <v>0</v>
          </cell>
          <cell r="L339">
            <v>10032</v>
          </cell>
          <cell r="M339">
            <v>10032</v>
          </cell>
          <cell r="W339">
            <v>-10032</v>
          </cell>
          <cell r="X339">
            <v>0</v>
          </cell>
        </row>
        <row r="340">
          <cell r="B340">
            <v>0</v>
          </cell>
          <cell r="C340">
            <v>0</v>
          </cell>
          <cell r="D340">
            <v>0</v>
          </cell>
          <cell r="E340">
            <v>0</v>
          </cell>
          <cell r="F340">
            <v>0</v>
          </cell>
          <cell r="G340">
            <v>0</v>
          </cell>
          <cell r="H340">
            <v>0</v>
          </cell>
          <cell r="I340">
            <v>0</v>
          </cell>
          <cell r="J340">
            <v>0</v>
          </cell>
          <cell r="K340">
            <v>0</v>
          </cell>
          <cell r="L340">
            <v>0</v>
          </cell>
          <cell r="M340">
            <v>0</v>
          </cell>
          <cell r="W340">
            <v>0</v>
          </cell>
          <cell r="X340">
            <v>0</v>
          </cell>
        </row>
        <row r="341">
          <cell r="B341">
            <v>0</v>
          </cell>
          <cell r="C341">
            <v>0</v>
          </cell>
          <cell r="D341">
            <v>0</v>
          </cell>
          <cell r="E341">
            <v>0</v>
          </cell>
          <cell r="F341">
            <v>0</v>
          </cell>
          <cell r="G341">
            <v>0</v>
          </cell>
          <cell r="H341">
            <v>0</v>
          </cell>
          <cell r="I341">
            <v>0</v>
          </cell>
          <cell r="J341">
            <v>0</v>
          </cell>
          <cell r="K341">
            <v>0</v>
          </cell>
          <cell r="L341">
            <v>0</v>
          </cell>
          <cell r="M341">
            <v>0</v>
          </cell>
          <cell r="W341">
            <v>0</v>
          </cell>
          <cell r="X341">
            <v>0</v>
          </cell>
        </row>
        <row r="342">
          <cell r="B342">
            <v>0</v>
          </cell>
          <cell r="C342">
            <v>0</v>
          </cell>
          <cell r="D342">
            <v>0</v>
          </cell>
          <cell r="E342">
            <v>0</v>
          </cell>
          <cell r="F342">
            <v>0</v>
          </cell>
          <cell r="G342">
            <v>0</v>
          </cell>
          <cell r="H342">
            <v>0</v>
          </cell>
          <cell r="I342">
            <v>0</v>
          </cell>
          <cell r="J342">
            <v>0</v>
          </cell>
          <cell r="K342">
            <v>0</v>
          </cell>
          <cell r="L342">
            <v>0</v>
          </cell>
          <cell r="M342">
            <v>0</v>
          </cell>
          <cell r="W342">
            <v>0</v>
          </cell>
          <cell r="X342">
            <v>0</v>
          </cell>
        </row>
        <row r="343">
          <cell r="B343">
            <v>0</v>
          </cell>
          <cell r="C343">
            <v>0</v>
          </cell>
          <cell r="D343">
            <v>0</v>
          </cell>
          <cell r="E343">
            <v>0</v>
          </cell>
          <cell r="F343">
            <v>0</v>
          </cell>
          <cell r="G343">
            <v>0</v>
          </cell>
          <cell r="H343">
            <v>0</v>
          </cell>
          <cell r="I343">
            <v>0</v>
          </cell>
          <cell r="J343">
            <v>0</v>
          </cell>
          <cell r="K343">
            <v>0</v>
          </cell>
          <cell r="L343">
            <v>0</v>
          </cell>
          <cell r="M343">
            <v>0</v>
          </cell>
          <cell r="W343">
            <v>0</v>
          </cell>
          <cell r="X343">
            <v>0</v>
          </cell>
        </row>
        <row r="344">
          <cell r="B344">
            <v>0</v>
          </cell>
          <cell r="C344">
            <v>0</v>
          </cell>
          <cell r="D344">
            <v>0</v>
          </cell>
          <cell r="E344">
            <v>0</v>
          </cell>
          <cell r="F344">
            <v>0</v>
          </cell>
          <cell r="G344">
            <v>0</v>
          </cell>
          <cell r="H344">
            <v>0</v>
          </cell>
          <cell r="I344">
            <v>0</v>
          </cell>
          <cell r="J344">
            <v>0</v>
          </cell>
          <cell r="K344">
            <v>0</v>
          </cell>
          <cell r="L344">
            <v>0</v>
          </cell>
          <cell r="M344">
            <v>0</v>
          </cell>
          <cell r="W344">
            <v>0</v>
          </cell>
          <cell r="X344">
            <v>0</v>
          </cell>
        </row>
        <row r="345">
          <cell r="B345">
            <v>0</v>
          </cell>
          <cell r="C345">
            <v>0</v>
          </cell>
          <cell r="D345">
            <v>0</v>
          </cell>
          <cell r="E345">
            <v>0</v>
          </cell>
          <cell r="F345">
            <v>0</v>
          </cell>
          <cell r="G345">
            <v>0</v>
          </cell>
          <cell r="H345">
            <v>0</v>
          </cell>
          <cell r="I345">
            <v>0</v>
          </cell>
          <cell r="J345">
            <v>0</v>
          </cell>
          <cell r="K345">
            <v>0</v>
          </cell>
          <cell r="L345">
            <v>0</v>
          </cell>
          <cell r="M345">
            <v>0</v>
          </cell>
          <cell r="W345">
            <v>0</v>
          </cell>
          <cell r="X345">
            <v>0</v>
          </cell>
        </row>
        <row r="346">
          <cell r="B346">
            <v>0</v>
          </cell>
          <cell r="C346">
            <v>0</v>
          </cell>
          <cell r="D346">
            <v>0</v>
          </cell>
          <cell r="E346">
            <v>0</v>
          </cell>
          <cell r="F346">
            <v>0</v>
          </cell>
          <cell r="G346">
            <v>0</v>
          </cell>
          <cell r="H346">
            <v>0</v>
          </cell>
          <cell r="I346">
            <v>0</v>
          </cell>
          <cell r="J346">
            <v>0</v>
          </cell>
          <cell r="K346">
            <v>0</v>
          </cell>
          <cell r="L346">
            <v>0</v>
          </cell>
          <cell r="M346">
            <v>0</v>
          </cell>
          <cell r="W346">
            <v>0</v>
          </cell>
          <cell r="X346">
            <v>0</v>
          </cell>
        </row>
        <row r="347">
          <cell r="B347">
            <v>0</v>
          </cell>
          <cell r="C347">
            <v>0</v>
          </cell>
          <cell r="D347">
            <v>0</v>
          </cell>
          <cell r="E347">
            <v>0</v>
          </cell>
          <cell r="F347">
            <v>0</v>
          </cell>
          <cell r="G347">
            <v>0</v>
          </cell>
          <cell r="H347">
            <v>0</v>
          </cell>
          <cell r="I347">
            <v>0</v>
          </cell>
          <cell r="J347">
            <v>0</v>
          </cell>
          <cell r="K347">
            <v>0</v>
          </cell>
          <cell r="L347">
            <v>0</v>
          </cell>
          <cell r="M347">
            <v>0</v>
          </cell>
          <cell r="W347">
            <v>0</v>
          </cell>
          <cell r="X347">
            <v>0</v>
          </cell>
        </row>
        <row r="348">
          <cell r="B348">
            <v>0</v>
          </cell>
          <cell r="C348">
            <v>0</v>
          </cell>
          <cell r="D348">
            <v>0</v>
          </cell>
          <cell r="E348">
            <v>0</v>
          </cell>
          <cell r="F348">
            <v>0</v>
          </cell>
          <cell r="G348">
            <v>0</v>
          </cell>
          <cell r="H348">
            <v>0</v>
          </cell>
          <cell r="I348">
            <v>0</v>
          </cell>
          <cell r="J348">
            <v>0</v>
          </cell>
          <cell r="K348">
            <v>0</v>
          </cell>
          <cell r="L348">
            <v>0</v>
          </cell>
          <cell r="M348">
            <v>0</v>
          </cell>
          <cell r="W348">
            <v>0</v>
          </cell>
          <cell r="X348">
            <v>0</v>
          </cell>
        </row>
        <row r="349">
          <cell r="B349">
            <v>0</v>
          </cell>
          <cell r="C349">
            <v>0</v>
          </cell>
          <cell r="D349">
            <v>0</v>
          </cell>
          <cell r="E349">
            <v>0</v>
          </cell>
          <cell r="F349">
            <v>0</v>
          </cell>
          <cell r="G349">
            <v>0</v>
          </cell>
          <cell r="H349">
            <v>0</v>
          </cell>
          <cell r="I349">
            <v>0</v>
          </cell>
          <cell r="J349">
            <v>0</v>
          </cell>
          <cell r="K349">
            <v>0</v>
          </cell>
          <cell r="L349">
            <v>0</v>
          </cell>
          <cell r="M349">
            <v>0</v>
          </cell>
          <cell r="W349">
            <v>0</v>
          </cell>
          <cell r="X349">
            <v>0</v>
          </cell>
        </row>
        <row r="350">
          <cell r="B350">
            <v>0</v>
          </cell>
          <cell r="C350">
            <v>0</v>
          </cell>
          <cell r="D350">
            <v>0</v>
          </cell>
          <cell r="E350">
            <v>0</v>
          </cell>
          <cell r="F350">
            <v>0</v>
          </cell>
          <cell r="G350">
            <v>0</v>
          </cell>
          <cell r="H350">
            <v>0</v>
          </cell>
          <cell r="I350">
            <v>0</v>
          </cell>
          <cell r="J350">
            <v>0</v>
          </cell>
          <cell r="K350">
            <v>0</v>
          </cell>
          <cell r="L350">
            <v>0</v>
          </cell>
          <cell r="M350">
            <v>0</v>
          </cell>
          <cell r="W350">
            <v>0</v>
          </cell>
          <cell r="X350">
            <v>0</v>
          </cell>
        </row>
        <row r="351">
          <cell r="B351">
            <v>0</v>
          </cell>
          <cell r="C351">
            <v>0</v>
          </cell>
          <cell r="D351">
            <v>0</v>
          </cell>
          <cell r="E351">
            <v>0</v>
          </cell>
          <cell r="F351">
            <v>0</v>
          </cell>
          <cell r="G351">
            <v>0</v>
          </cell>
          <cell r="H351">
            <v>0</v>
          </cell>
          <cell r="I351">
            <v>0</v>
          </cell>
          <cell r="J351">
            <v>0</v>
          </cell>
          <cell r="K351">
            <v>0</v>
          </cell>
          <cell r="L351">
            <v>0</v>
          </cell>
          <cell r="M351">
            <v>0</v>
          </cell>
          <cell r="W351">
            <v>0</v>
          </cell>
          <cell r="X351">
            <v>0</v>
          </cell>
        </row>
        <row r="352">
          <cell r="B352" t="str">
            <v>계</v>
          </cell>
          <cell r="C352">
            <v>0</v>
          </cell>
          <cell r="D352">
            <v>0</v>
          </cell>
          <cell r="E352">
            <v>0</v>
          </cell>
          <cell r="G352">
            <v>172724</v>
          </cell>
          <cell r="I352">
            <v>315363</v>
          </cell>
          <cell r="J352">
            <v>0</v>
          </cell>
          <cell r="K352">
            <v>0</v>
          </cell>
          <cell r="M352">
            <v>488087</v>
          </cell>
          <cell r="W352">
            <v>-488087</v>
          </cell>
          <cell r="X352">
            <v>0</v>
          </cell>
        </row>
        <row r="353">
          <cell r="B353">
            <v>0</v>
          </cell>
          <cell r="C353">
            <v>0</v>
          </cell>
          <cell r="D353">
            <v>0</v>
          </cell>
          <cell r="F353">
            <v>0</v>
          </cell>
          <cell r="G353">
            <v>0</v>
          </cell>
          <cell r="H353">
            <v>0</v>
          </cell>
          <cell r="I353">
            <v>0</v>
          </cell>
          <cell r="J353">
            <v>0</v>
          </cell>
          <cell r="K353">
            <v>0</v>
          </cell>
          <cell r="L353">
            <v>488087</v>
          </cell>
          <cell r="M353">
            <v>15130697</v>
          </cell>
          <cell r="W353">
            <v>-15130697</v>
          </cell>
          <cell r="X353">
            <v>0</v>
          </cell>
        </row>
        <row r="354">
          <cell r="A354" t="str">
            <v>일위28-1</v>
          </cell>
          <cell r="B354" t="str">
            <v>낙착율</v>
          </cell>
          <cell r="C354">
            <v>0.80800000000000005</v>
          </cell>
          <cell r="D354">
            <v>0</v>
          </cell>
          <cell r="E354">
            <v>31</v>
          </cell>
          <cell r="F354">
            <v>172724</v>
          </cell>
          <cell r="G354">
            <v>5354444</v>
          </cell>
          <cell r="H354">
            <v>315363</v>
          </cell>
          <cell r="I354">
            <v>9776253</v>
          </cell>
          <cell r="J354">
            <v>0</v>
          </cell>
          <cell r="K354">
            <v>0</v>
          </cell>
          <cell r="L354">
            <v>373080</v>
          </cell>
          <cell r="M354">
            <v>11565480</v>
          </cell>
          <cell r="W354">
            <v>-11565480</v>
          </cell>
          <cell r="X354">
            <v>0</v>
          </cell>
        </row>
        <row r="355">
          <cell r="A355" t="str">
            <v>일위29</v>
          </cell>
          <cell r="B355" t="str">
            <v xml:space="preserve"> 27. 지선신설</v>
          </cell>
          <cell r="C355" t="str">
            <v>4방 지선</v>
          </cell>
          <cell r="D355" t="str">
            <v>개</v>
          </cell>
          <cell r="E355">
            <v>0</v>
          </cell>
          <cell r="F355">
            <v>0</v>
          </cell>
          <cell r="G355">
            <v>0</v>
          </cell>
          <cell r="H355">
            <v>0</v>
          </cell>
          <cell r="I355">
            <v>0</v>
          </cell>
          <cell r="J355">
            <v>0</v>
          </cell>
          <cell r="K355">
            <v>0</v>
          </cell>
          <cell r="L355">
            <v>0</v>
          </cell>
          <cell r="M355">
            <v>0</v>
          </cell>
          <cell r="W355">
            <v>0</v>
          </cell>
          <cell r="X355">
            <v>0</v>
          </cell>
        </row>
        <row r="356">
          <cell r="B356" t="str">
            <v>아연도 강연선</v>
          </cell>
          <cell r="C356" t="str">
            <v>ST 55㎟</v>
          </cell>
          <cell r="D356">
            <v>0</v>
          </cell>
          <cell r="E356">
            <v>60</v>
          </cell>
          <cell r="F356">
            <v>960</v>
          </cell>
          <cell r="G356">
            <v>57600</v>
          </cell>
          <cell r="H356">
            <v>0</v>
          </cell>
          <cell r="I356">
            <v>0</v>
          </cell>
          <cell r="J356">
            <v>0</v>
          </cell>
          <cell r="K356">
            <v>0</v>
          </cell>
          <cell r="L356">
            <v>960</v>
          </cell>
          <cell r="M356">
            <v>57600</v>
          </cell>
          <cell r="W356">
            <v>-57600</v>
          </cell>
          <cell r="X356">
            <v>0</v>
          </cell>
        </row>
        <row r="357">
          <cell r="B357" t="str">
            <v>지선밴드</v>
          </cell>
          <cell r="C357" t="str">
            <v>1방 2호</v>
          </cell>
          <cell r="D357" t="str">
            <v>개</v>
          </cell>
          <cell r="E357">
            <v>2</v>
          </cell>
          <cell r="F357">
            <v>4350</v>
          </cell>
          <cell r="G357">
            <v>8700</v>
          </cell>
          <cell r="H357">
            <v>0</v>
          </cell>
          <cell r="I357">
            <v>0</v>
          </cell>
          <cell r="J357">
            <v>0</v>
          </cell>
          <cell r="K357">
            <v>0</v>
          </cell>
          <cell r="L357">
            <v>4350</v>
          </cell>
          <cell r="M357">
            <v>8700</v>
          </cell>
          <cell r="W357">
            <v>-8700</v>
          </cell>
          <cell r="X357">
            <v>0</v>
          </cell>
        </row>
        <row r="358">
          <cell r="B358" t="str">
            <v>와이어 크립</v>
          </cell>
          <cell r="C358" t="str">
            <v xml:space="preserve"> 55㎟</v>
          </cell>
          <cell r="D358" t="str">
            <v>개</v>
          </cell>
          <cell r="E358">
            <v>48</v>
          </cell>
          <cell r="F358">
            <v>4500</v>
          </cell>
          <cell r="G358">
            <v>216000</v>
          </cell>
          <cell r="H358">
            <v>0</v>
          </cell>
          <cell r="I358">
            <v>0</v>
          </cell>
          <cell r="J358">
            <v>0</v>
          </cell>
          <cell r="K358">
            <v>0</v>
          </cell>
          <cell r="L358">
            <v>4500</v>
          </cell>
          <cell r="M358">
            <v>216000</v>
          </cell>
          <cell r="W358">
            <v>-216000</v>
          </cell>
          <cell r="X358">
            <v>0</v>
          </cell>
        </row>
        <row r="359">
          <cell r="B359" t="str">
            <v>지선애자</v>
          </cell>
          <cell r="C359" t="str">
            <v xml:space="preserve"> 100x100</v>
          </cell>
          <cell r="D359" t="str">
            <v>개</v>
          </cell>
          <cell r="E359">
            <v>4</v>
          </cell>
          <cell r="F359">
            <v>1980</v>
          </cell>
          <cell r="G359">
            <v>7920</v>
          </cell>
          <cell r="H359">
            <v>0</v>
          </cell>
          <cell r="I359">
            <v>0</v>
          </cell>
          <cell r="J359">
            <v>0</v>
          </cell>
          <cell r="K359">
            <v>0</v>
          </cell>
          <cell r="L359">
            <v>1980</v>
          </cell>
          <cell r="M359">
            <v>7920</v>
          </cell>
          <cell r="W359">
            <v>-7920</v>
          </cell>
          <cell r="X359">
            <v>0</v>
          </cell>
        </row>
        <row r="360">
          <cell r="B360" t="str">
            <v>지선로드</v>
          </cell>
          <cell r="C360" t="str">
            <v>φ16 x 2300mm</v>
          </cell>
          <cell r="D360" t="str">
            <v>본</v>
          </cell>
          <cell r="E360">
            <v>4</v>
          </cell>
          <cell r="F360">
            <v>5850</v>
          </cell>
          <cell r="G360">
            <v>23400</v>
          </cell>
          <cell r="H360">
            <v>0</v>
          </cell>
          <cell r="I360">
            <v>0</v>
          </cell>
          <cell r="J360">
            <v>0</v>
          </cell>
          <cell r="K360">
            <v>0</v>
          </cell>
          <cell r="L360">
            <v>5850</v>
          </cell>
          <cell r="M360">
            <v>23400</v>
          </cell>
          <cell r="W360">
            <v>-23400</v>
          </cell>
          <cell r="X360">
            <v>0</v>
          </cell>
        </row>
        <row r="361">
          <cell r="B361" t="str">
            <v>지선용 근가</v>
          </cell>
          <cell r="C361" t="str">
            <v>지선용 0.7m 55Kg</v>
          </cell>
          <cell r="D361" t="str">
            <v>개</v>
          </cell>
          <cell r="E361">
            <v>4</v>
          </cell>
          <cell r="F361">
            <v>2941</v>
          </cell>
          <cell r="G361">
            <v>11764</v>
          </cell>
          <cell r="H361">
            <v>0</v>
          </cell>
          <cell r="I361">
            <v>0</v>
          </cell>
          <cell r="J361">
            <v>0</v>
          </cell>
          <cell r="K361">
            <v>0</v>
          </cell>
          <cell r="L361">
            <v>2941</v>
          </cell>
          <cell r="M361">
            <v>11764</v>
          </cell>
          <cell r="W361">
            <v>-11764</v>
          </cell>
          <cell r="X361">
            <v>0</v>
          </cell>
        </row>
        <row r="362">
          <cell r="B362" t="str">
            <v>노무비</v>
          </cell>
          <cell r="C362" t="str">
            <v>배전전공</v>
          </cell>
          <cell r="D362" t="str">
            <v>인</v>
          </cell>
          <cell r="E362">
            <v>3.12</v>
          </cell>
          <cell r="F362">
            <v>0</v>
          </cell>
          <cell r="G362">
            <v>0</v>
          </cell>
          <cell r="H362">
            <v>182333</v>
          </cell>
          <cell r="I362">
            <v>568878</v>
          </cell>
          <cell r="J362">
            <v>0</v>
          </cell>
          <cell r="K362">
            <v>0</v>
          </cell>
          <cell r="L362">
            <v>182333</v>
          </cell>
          <cell r="M362">
            <v>568878</v>
          </cell>
          <cell r="W362">
            <v>-568878</v>
          </cell>
          <cell r="X362">
            <v>0</v>
          </cell>
        </row>
        <row r="363">
          <cell r="B363" t="str">
            <v>노무비</v>
          </cell>
          <cell r="C363" t="str">
            <v>보통인부</v>
          </cell>
          <cell r="D363" t="str">
            <v>인</v>
          </cell>
          <cell r="E363">
            <v>1.8</v>
          </cell>
          <cell r="F363">
            <v>0</v>
          </cell>
          <cell r="G363">
            <v>0</v>
          </cell>
          <cell r="H363">
            <v>34360</v>
          </cell>
          <cell r="I363">
            <v>61848</v>
          </cell>
          <cell r="J363">
            <v>0</v>
          </cell>
          <cell r="K363">
            <v>0</v>
          </cell>
          <cell r="L363">
            <v>34360</v>
          </cell>
          <cell r="M363">
            <v>61848</v>
          </cell>
          <cell r="W363">
            <v>-61848</v>
          </cell>
          <cell r="X363">
            <v>0</v>
          </cell>
        </row>
        <row r="364">
          <cell r="B364" t="str">
            <v>공구손료</v>
          </cell>
          <cell r="C364" t="str">
            <v>노무비 3%</v>
          </cell>
          <cell r="D364" t="str">
            <v>식</v>
          </cell>
          <cell r="E364">
            <v>1</v>
          </cell>
          <cell r="F364">
            <v>20065</v>
          </cell>
          <cell r="G364">
            <v>20065</v>
          </cell>
          <cell r="H364">
            <v>0</v>
          </cell>
          <cell r="I364">
            <v>0</v>
          </cell>
          <cell r="J364">
            <v>0</v>
          </cell>
          <cell r="K364">
            <v>0</v>
          </cell>
          <cell r="L364">
            <v>20065</v>
          </cell>
          <cell r="M364">
            <v>20065</v>
          </cell>
          <cell r="W364">
            <v>-20065</v>
          </cell>
          <cell r="X364">
            <v>0</v>
          </cell>
        </row>
        <row r="365">
          <cell r="B365">
            <v>0</v>
          </cell>
          <cell r="C365">
            <v>0</v>
          </cell>
          <cell r="D365">
            <v>0</v>
          </cell>
          <cell r="E365">
            <v>0</v>
          </cell>
          <cell r="F365">
            <v>0</v>
          </cell>
          <cell r="G365">
            <v>0</v>
          </cell>
          <cell r="H365">
            <v>0</v>
          </cell>
          <cell r="I365">
            <v>0</v>
          </cell>
          <cell r="J365">
            <v>0</v>
          </cell>
          <cell r="K365">
            <v>0</v>
          </cell>
          <cell r="L365">
            <v>0</v>
          </cell>
          <cell r="M365">
            <v>0</v>
          </cell>
          <cell r="W365">
            <v>0</v>
          </cell>
          <cell r="X365">
            <v>0</v>
          </cell>
        </row>
        <row r="366">
          <cell r="B366">
            <v>0</v>
          </cell>
          <cell r="C366">
            <v>0</v>
          </cell>
          <cell r="D366">
            <v>0</v>
          </cell>
          <cell r="E366">
            <v>0</v>
          </cell>
          <cell r="F366">
            <v>0</v>
          </cell>
          <cell r="G366">
            <v>0</v>
          </cell>
          <cell r="H366">
            <v>0</v>
          </cell>
          <cell r="I366">
            <v>0</v>
          </cell>
          <cell r="J366">
            <v>0</v>
          </cell>
          <cell r="K366">
            <v>0</v>
          </cell>
          <cell r="L366">
            <v>0</v>
          </cell>
          <cell r="M366">
            <v>0</v>
          </cell>
          <cell r="W366">
            <v>0</v>
          </cell>
          <cell r="X366">
            <v>0</v>
          </cell>
        </row>
        <row r="367">
          <cell r="B367">
            <v>0</v>
          </cell>
          <cell r="C367">
            <v>0</v>
          </cell>
          <cell r="D367">
            <v>0</v>
          </cell>
          <cell r="E367">
            <v>0</v>
          </cell>
          <cell r="F367">
            <v>0</v>
          </cell>
          <cell r="G367">
            <v>0</v>
          </cell>
          <cell r="H367">
            <v>0</v>
          </cell>
          <cell r="I367">
            <v>0</v>
          </cell>
          <cell r="J367">
            <v>0</v>
          </cell>
          <cell r="K367">
            <v>0</v>
          </cell>
          <cell r="L367">
            <v>0</v>
          </cell>
          <cell r="M367">
            <v>0</v>
          </cell>
          <cell r="W367">
            <v>0</v>
          </cell>
          <cell r="X367">
            <v>0</v>
          </cell>
        </row>
        <row r="368">
          <cell r="B368">
            <v>0</v>
          </cell>
          <cell r="C368">
            <v>0</v>
          </cell>
          <cell r="D368">
            <v>0</v>
          </cell>
          <cell r="E368">
            <v>0</v>
          </cell>
          <cell r="F368">
            <v>0</v>
          </cell>
          <cell r="G368">
            <v>0</v>
          </cell>
          <cell r="H368">
            <v>0</v>
          </cell>
          <cell r="I368">
            <v>0</v>
          </cell>
          <cell r="J368">
            <v>0</v>
          </cell>
          <cell r="K368">
            <v>0</v>
          </cell>
          <cell r="L368">
            <v>0</v>
          </cell>
          <cell r="M368">
            <v>0</v>
          </cell>
          <cell r="W368">
            <v>0</v>
          </cell>
          <cell r="X368">
            <v>0</v>
          </cell>
        </row>
        <row r="369">
          <cell r="B369">
            <v>0</v>
          </cell>
          <cell r="C369">
            <v>0</v>
          </cell>
          <cell r="D369">
            <v>0</v>
          </cell>
          <cell r="E369">
            <v>0</v>
          </cell>
          <cell r="F369">
            <v>0</v>
          </cell>
          <cell r="G369">
            <v>0</v>
          </cell>
          <cell r="H369">
            <v>0</v>
          </cell>
          <cell r="I369">
            <v>0</v>
          </cell>
          <cell r="J369">
            <v>0</v>
          </cell>
          <cell r="K369">
            <v>0</v>
          </cell>
          <cell r="L369">
            <v>0</v>
          </cell>
          <cell r="M369">
            <v>0</v>
          </cell>
          <cell r="W369">
            <v>0</v>
          </cell>
          <cell r="X369">
            <v>0</v>
          </cell>
        </row>
        <row r="370">
          <cell r="B370">
            <v>0</v>
          </cell>
          <cell r="C370">
            <v>0</v>
          </cell>
          <cell r="D370">
            <v>0</v>
          </cell>
          <cell r="E370">
            <v>0</v>
          </cell>
          <cell r="F370">
            <v>0</v>
          </cell>
          <cell r="G370">
            <v>0</v>
          </cell>
          <cell r="H370">
            <v>0</v>
          </cell>
          <cell r="I370">
            <v>0</v>
          </cell>
          <cell r="J370">
            <v>0</v>
          </cell>
          <cell r="K370">
            <v>0</v>
          </cell>
          <cell r="L370">
            <v>0</v>
          </cell>
          <cell r="M370">
            <v>0</v>
          </cell>
          <cell r="W370">
            <v>0</v>
          </cell>
          <cell r="X370">
            <v>0</v>
          </cell>
        </row>
        <row r="371">
          <cell r="B371">
            <v>0</v>
          </cell>
          <cell r="C371">
            <v>0</v>
          </cell>
          <cell r="D371">
            <v>0</v>
          </cell>
          <cell r="E371">
            <v>0</v>
          </cell>
          <cell r="F371">
            <v>0</v>
          </cell>
          <cell r="G371">
            <v>0</v>
          </cell>
          <cell r="H371">
            <v>0</v>
          </cell>
          <cell r="I371">
            <v>0</v>
          </cell>
          <cell r="J371">
            <v>0</v>
          </cell>
          <cell r="K371">
            <v>0</v>
          </cell>
          <cell r="L371">
            <v>0</v>
          </cell>
          <cell r="M371">
            <v>0</v>
          </cell>
          <cell r="W371">
            <v>0</v>
          </cell>
          <cell r="X371">
            <v>0</v>
          </cell>
        </row>
        <row r="372">
          <cell r="B372">
            <v>0</v>
          </cell>
          <cell r="C372">
            <v>0</v>
          </cell>
          <cell r="D372">
            <v>0</v>
          </cell>
          <cell r="E372">
            <v>0</v>
          </cell>
          <cell r="F372">
            <v>0</v>
          </cell>
          <cell r="G372">
            <v>0</v>
          </cell>
          <cell r="H372">
            <v>0</v>
          </cell>
          <cell r="I372">
            <v>0</v>
          </cell>
          <cell r="J372">
            <v>0</v>
          </cell>
          <cell r="K372">
            <v>0</v>
          </cell>
          <cell r="L372">
            <v>0</v>
          </cell>
          <cell r="M372">
            <v>0</v>
          </cell>
          <cell r="W372">
            <v>0</v>
          </cell>
          <cell r="X372">
            <v>0</v>
          </cell>
        </row>
        <row r="373">
          <cell r="B373">
            <v>0</v>
          </cell>
          <cell r="C373">
            <v>0</v>
          </cell>
          <cell r="D373">
            <v>0</v>
          </cell>
          <cell r="E373">
            <v>0</v>
          </cell>
          <cell r="F373">
            <v>0</v>
          </cell>
          <cell r="G373">
            <v>0</v>
          </cell>
          <cell r="H373">
            <v>0</v>
          </cell>
          <cell r="I373">
            <v>0</v>
          </cell>
          <cell r="J373">
            <v>0</v>
          </cell>
          <cell r="K373">
            <v>0</v>
          </cell>
          <cell r="L373">
            <v>0</v>
          </cell>
          <cell r="M373">
            <v>0</v>
          </cell>
          <cell r="W373">
            <v>0</v>
          </cell>
          <cell r="X373">
            <v>0</v>
          </cell>
        </row>
        <row r="374">
          <cell r="B374">
            <v>0</v>
          </cell>
          <cell r="C374">
            <v>0</v>
          </cell>
          <cell r="D374">
            <v>0</v>
          </cell>
          <cell r="E374">
            <v>0</v>
          </cell>
          <cell r="F374">
            <v>0</v>
          </cell>
          <cell r="G374">
            <v>0</v>
          </cell>
          <cell r="H374">
            <v>0</v>
          </cell>
          <cell r="I374">
            <v>0</v>
          </cell>
          <cell r="J374">
            <v>0</v>
          </cell>
          <cell r="K374">
            <v>0</v>
          </cell>
          <cell r="L374">
            <v>0</v>
          </cell>
          <cell r="M374">
            <v>0</v>
          </cell>
          <cell r="W374">
            <v>0</v>
          </cell>
          <cell r="X374">
            <v>0</v>
          </cell>
        </row>
        <row r="375">
          <cell r="B375">
            <v>0</v>
          </cell>
          <cell r="C375">
            <v>0</v>
          </cell>
          <cell r="D375">
            <v>0</v>
          </cell>
          <cell r="E375">
            <v>0</v>
          </cell>
          <cell r="F375">
            <v>0</v>
          </cell>
          <cell r="G375">
            <v>0</v>
          </cell>
          <cell r="H375">
            <v>0</v>
          </cell>
          <cell r="I375">
            <v>0</v>
          </cell>
          <cell r="J375">
            <v>0</v>
          </cell>
          <cell r="K375">
            <v>0</v>
          </cell>
          <cell r="L375">
            <v>0</v>
          </cell>
          <cell r="M375">
            <v>0</v>
          </cell>
          <cell r="W375">
            <v>0</v>
          </cell>
          <cell r="X375">
            <v>0</v>
          </cell>
        </row>
        <row r="376">
          <cell r="B376">
            <v>0</v>
          </cell>
          <cell r="C376">
            <v>0</v>
          </cell>
          <cell r="D376">
            <v>0</v>
          </cell>
          <cell r="E376">
            <v>0</v>
          </cell>
          <cell r="F376">
            <v>0</v>
          </cell>
          <cell r="G376">
            <v>0</v>
          </cell>
          <cell r="H376">
            <v>0</v>
          </cell>
          <cell r="I376">
            <v>0</v>
          </cell>
          <cell r="J376">
            <v>0</v>
          </cell>
          <cell r="K376">
            <v>0</v>
          </cell>
          <cell r="L376">
            <v>0</v>
          </cell>
          <cell r="M376">
            <v>0</v>
          </cell>
          <cell r="W376">
            <v>0</v>
          </cell>
          <cell r="X376">
            <v>0</v>
          </cell>
        </row>
        <row r="377">
          <cell r="B377" t="str">
            <v>계</v>
          </cell>
          <cell r="C377">
            <v>0</v>
          </cell>
          <cell r="D377">
            <v>0</v>
          </cell>
          <cell r="E377">
            <v>0</v>
          </cell>
          <cell r="G377">
            <v>345449</v>
          </cell>
          <cell r="I377">
            <v>630726</v>
          </cell>
          <cell r="J377">
            <v>0</v>
          </cell>
          <cell r="K377">
            <v>0</v>
          </cell>
          <cell r="M377">
            <v>976175</v>
          </cell>
          <cell r="W377">
            <v>-976175</v>
          </cell>
          <cell r="X377">
            <v>0</v>
          </cell>
        </row>
        <row r="378">
          <cell r="B378">
            <v>0</v>
          </cell>
          <cell r="C378">
            <v>0</v>
          </cell>
          <cell r="D378">
            <v>0</v>
          </cell>
          <cell r="F378">
            <v>0</v>
          </cell>
          <cell r="G378">
            <v>0</v>
          </cell>
          <cell r="H378">
            <v>0</v>
          </cell>
          <cell r="I378">
            <v>0</v>
          </cell>
          <cell r="J378">
            <v>0</v>
          </cell>
          <cell r="K378">
            <v>0</v>
          </cell>
          <cell r="L378">
            <v>976175</v>
          </cell>
          <cell r="M378">
            <v>27332900</v>
          </cell>
          <cell r="W378">
            <v>-27332900</v>
          </cell>
          <cell r="X378">
            <v>0</v>
          </cell>
        </row>
        <row r="379">
          <cell r="A379" t="str">
            <v>일위29-1</v>
          </cell>
          <cell r="B379" t="str">
            <v>낙착율</v>
          </cell>
          <cell r="C379">
            <v>0.80800000000000005</v>
          </cell>
          <cell r="D379">
            <v>0</v>
          </cell>
          <cell r="E379">
            <v>28</v>
          </cell>
          <cell r="F379">
            <v>345449</v>
          </cell>
          <cell r="G379">
            <v>9672572</v>
          </cell>
          <cell r="H379">
            <v>630726</v>
          </cell>
          <cell r="I379">
            <v>17660328</v>
          </cell>
          <cell r="J379">
            <v>0</v>
          </cell>
          <cell r="K379">
            <v>0</v>
          </cell>
          <cell r="L379">
            <v>746162</v>
          </cell>
          <cell r="M379">
            <v>20892536</v>
          </cell>
          <cell r="W379">
            <v>-20892536</v>
          </cell>
          <cell r="X379">
            <v>0</v>
          </cell>
        </row>
        <row r="380">
          <cell r="A380" t="str">
            <v>일위30</v>
          </cell>
          <cell r="B380" t="str">
            <v xml:space="preserve"> 28. 완철신설 </v>
          </cell>
          <cell r="C380" t="str">
            <v>A1(직선용)</v>
          </cell>
          <cell r="D380" t="str">
            <v>개</v>
          </cell>
          <cell r="E380">
            <v>0</v>
          </cell>
          <cell r="F380">
            <v>0</v>
          </cell>
          <cell r="G380">
            <v>0</v>
          </cell>
          <cell r="H380">
            <v>0</v>
          </cell>
          <cell r="I380">
            <v>0</v>
          </cell>
          <cell r="J380">
            <v>0</v>
          </cell>
          <cell r="K380">
            <v>0</v>
          </cell>
          <cell r="L380">
            <v>0</v>
          </cell>
          <cell r="M380">
            <v>0</v>
          </cell>
          <cell r="W380">
            <v>0</v>
          </cell>
          <cell r="X380">
            <v>0</v>
          </cell>
        </row>
        <row r="381">
          <cell r="B381" t="str">
            <v>가공지선지지대</v>
          </cell>
          <cell r="C381" t="str">
            <v>직선용</v>
          </cell>
          <cell r="D381" t="str">
            <v>개</v>
          </cell>
          <cell r="E381">
            <v>1</v>
          </cell>
          <cell r="F381">
            <v>0</v>
          </cell>
          <cell r="G381" t="str">
            <v>관 급</v>
          </cell>
          <cell r="H381">
            <v>0</v>
          </cell>
          <cell r="I381">
            <v>0</v>
          </cell>
          <cell r="J381">
            <v>0</v>
          </cell>
          <cell r="K381">
            <v>0</v>
          </cell>
          <cell r="L381">
            <v>0</v>
          </cell>
          <cell r="M381" t="str">
            <v>관  급</v>
          </cell>
          <cell r="X381">
            <v>0</v>
          </cell>
        </row>
        <row r="382">
          <cell r="B382" t="str">
            <v>라인포스트 애자</v>
          </cell>
          <cell r="C382" t="str">
            <v>23KV 152x304mm</v>
          </cell>
          <cell r="D382" t="str">
            <v>개</v>
          </cell>
          <cell r="E382">
            <v>3</v>
          </cell>
          <cell r="F382">
            <v>13200</v>
          </cell>
          <cell r="G382">
            <v>39600</v>
          </cell>
          <cell r="H382">
            <v>0</v>
          </cell>
          <cell r="I382">
            <v>0</v>
          </cell>
          <cell r="J382">
            <v>0</v>
          </cell>
          <cell r="K382">
            <v>0</v>
          </cell>
          <cell r="L382">
            <v>13200</v>
          </cell>
          <cell r="M382">
            <v>39600</v>
          </cell>
          <cell r="W382">
            <v>-39600</v>
          </cell>
          <cell r="X382">
            <v>0</v>
          </cell>
        </row>
        <row r="383">
          <cell r="B383" t="str">
            <v>완철 밴드</v>
          </cell>
          <cell r="C383" t="str">
            <v>1방 2호</v>
          </cell>
          <cell r="D383" t="str">
            <v>개</v>
          </cell>
          <cell r="E383">
            <v>1</v>
          </cell>
          <cell r="F383">
            <v>7390</v>
          </cell>
          <cell r="G383">
            <v>7390</v>
          </cell>
          <cell r="H383">
            <v>0</v>
          </cell>
          <cell r="I383">
            <v>0</v>
          </cell>
          <cell r="J383">
            <v>0</v>
          </cell>
          <cell r="K383">
            <v>0</v>
          </cell>
          <cell r="L383">
            <v>7390</v>
          </cell>
          <cell r="M383">
            <v>7390</v>
          </cell>
          <cell r="W383">
            <v>-7390</v>
          </cell>
          <cell r="X383">
            <v>0</v>
          </cell>
        </row>
        <row r="384">
          <cell r="B384" t="str">
            <v>바인드선</v>
          </cell>
          <cell r="C384" t="str">
            <v>4m</v>
          </cell>
          <cell r="D384" t="str">
            <v>개</v>
          </cell>
          <cell r="E384">
            <v>3</v>
          </cell>
          <cell r="F384">
            <v>361</v>
          </cell>
          <cell r="G384">
            <v>1083</v>
          </cell>
          <cell r="H384">
            <v>0</v>
          </cell>
          <cell r="I384">
            <v>0</v>
          </cell>
          <cell r="J384">
            <v>0</v>
          </cell>
          <cell r="K384">
            <v>0</v>
          </cell>
          <cell r="L384">
            <v>361</v>
          </cell>
          <cell r="M384">
            <v>1083</v>
          </cell>
          <cell r="W384">
            <v>-1083</v>
          </cell>
          <cell r="X384">
            <v>0</v>
          </cell>
        </row>
        <row r="385">
          <cell r="B385" t="str">
            <v>완철</v>
          </cell>
          <cell r="C385" t="str">
            <v>경완금 75x75x3.2tx2400mm</v>
          </cell>
          <cell r="D385" t="str">
            <v>본</v>
          </cell>
          <cell r="E385">
            <v>1</v>
          </cell>
          <cell r="F385">
            <v>24700</v>
          </cell>
          <cell r="G385">
            <v>24700</v>
          </cell>
          <cell r="H385">
            <v>0</v>
          </cell>
          <cell r="I385">
            <v>0</v>
          </cell>
          <cell r="J385">
            <v>0</v>
          </cell>
          <cell r="K385">
            <v>0</v>
          </cell>
          <cell r="L385">
            <v>24700</v>
          </cell>
          <cell r="M385">
            <v>24700</v>
          </cell>
          <cell r="W385">
            <v>-24700</v>
          </cell>
          <cell r="X385">
            <v>0</v>
          </cell>
        </row>
        <row r="386">
          <cell r="B386" t="str">
            <v>노무비</v>
          </cell>
          <cell r="C386" t="str">
            <v>배전전공</v>
          </cell>
          <cell r="D386" t="str">
            <v>인</v>
          </cell>
          <cell r="E386">
            <v>0.48</v>
          </cell>
          <cell r="F386">
            <v>0</v>
          </cell>
          <cell r="G386">
            <v>0</v>
          </cell>
          <cell r="H386">
            <v>182333</v>
          </cell>
          <cell r="I386">
            <v>87519</v>
          </cell>
          <cell r="J386">
            <v>0</v>
          </cell>
          <cell r="K386">
            <v>0</v>
          </cell>
          <cell r="L386">
            <v>182333</v>
          </cell>
          <cell r="M386">
            <v>87519</v>
          </cell>
          <cell r="W386">
            <v>-87519</v>
          </cell>
          <cell r="X386">
            <v>0</v>
          </cell>
        </row>
        <row r="387">
          <cell r="B387" t="str">
            <v>노무비</v>
          </cell>
          <cell r="C387" t="str">
            <v>보통인부</v>
          </cell>
          <cell r="D387" t="str">
            <v>인</v>
          </cell>
          <cell r="E387">
            <v>0.59</v>
          </cell>
          <cell r="F387">
            <v>0</v>
          </cell>
          <cell r="G387">
            <v>0</v>
          </cell>
          <cell r="H387">
            <v>34360</v>
          </cell>
          <cell r="I387">
            <v>20272</v>
          </cell>
          <cell r="J387">
            <v>0</v>
          </cell>
          <cell r="K387">
            <v>0</v>
          </cell>
          <cell r="L387">
            <v>34360</v>
          </cell>
          <cell r="M387">
            <v>20272</v>
          </cell>
          <cell r="W387">
            <v>-20272</v>
          </cell>
          <cell r="X387">
            <v>0</v>
          </cell>
        </row>
        <row r="388">
          <cell r="B388" t="str">
            <v>공구손료</v>
          </cell>
          <cell r="C388" t="str">
            <v>노무비의 3%</v>
          </cell>
          <cell r="D388" t="str">
            <v>식</v>
          </cell>
          <cell r="E388">
            <v>1</v>
          </cell>
          <cell r="F388">
            <v>3441</v>
          </cell>
          <cell r="G388">
            <v>3441</v>
          </cell>
          <cell r="H388">
            <v>0</v>
          </cell>
          <cell r="I388">
            <v>0</v>
          </cell>
          <cell r="J388">
            <v>0</v>
          </cell>
          <cell r="K388">
            <v>0</v>
          </cell>
          <cell r="L388">
            <v>3441</v>
          </cell>
          <cell r="M388">
            <v>3441</v>
          </cell>
          <cell r="W388">
            <v>-3441</v>
          </cell>
          <cell r="X388">
            <v>0</v>
          </cell>
        </row>
        <row r="389">
          <cell r="B389">
            <v>0</v>
          </cell>
          <cell r="C389">
            <v>0</v>
          </cell>
          <cell r="D389">
            <v>0</v>
          </cell>
          <cell r="E389">
            <v>0</v>
          </cell>
          <cell r="F389">
            <v>0</v>
          </cell>
          <cell r="G389">
            <v>0</v>
          </cell>
          <cell r="H389">
            <v>0</v>
          </cell>
          <cell r="I389">
            <v>0</v>
          </cell>
          <cell r="J389">
            <v>0</v>
          </cell>
          <cell r="K389">
            <v>0</v>
          </cell>
          <cell r="L389">
            <v>0</v>
          </cell>
          <cell r="M389">
            <v>0</v>
          </cell>
          <cell r="W389">
            <v>0</v>
          </cell>
          <cell r="X389">
            <v>0</v>
          </cell>
        </row>
        <row r="390">
          <cell r="B390">
            <v>0</v>
          </cell>
          <cell r="C390">
            <v>0</v>
          </cell>
          <cell r="D390">
            <v>0</v>
          </cell>
          <cell r="E390">
            <v>0</v>
          </cell>
          <cell r="F390">
            <v>0</v>
          </cell>
          <cell r="G390">
            <v>0</v>
          </cell>
          <cell r="H390">
            <v>0</v>
          </cell>
          <cell r="I390">
            <v>0</v>
          </cell>
          <cell r="J390">
            <v>0</v>
          </cell>
          <cell r="K390">
            <v>0</v>
          </cell>
          <cell r="L390">
            <v>0</v>
          </cell>
          <cell r="M390">
            <v>0</v>
          </cell>
          <cell r="W390">
            <v>0</v>
          </cell>
          <cell r="X390">
            <v>0</v>
          </cell>
        </row>
        <row r="391">
          <cell r="B391">
            <v>0</v>
          </cell>
          <cell r="C391">
            <v>0</v>
          </cell>
          <cell r="D391">
            <v>0</v>
          </cell>
          <cell r="E391">
            <v>0</v>
          </cell>
          <cell r="F391">
            <v>0</v>
          </cell>
          <cell r="G391">
            <v>0</v>
          </cell>
          <cell r="H391">
            <v>0</v>
          </cell>
          <cell r="I391">
            <v>0</v>
          </cell>
          <cell r="J391">
            <v>0</v>
          </cell>
          <cell r="K391">
            <v>0</v>
          </cell>
          <cell r="L391">
            <v>0</v>
          </cell>
          <cell r="M391">
            <v>0</v>
          </cell>
          <cell r="W391">
            <v>0</v>
          </cell>
          <cell r="X391">
            <v>0</v>
          </cell>
        </row>
        <row r="392">
          <cell r="B392">
            <v>0</v>
          </cell>
          <cell r="C392">
            <v>0</v>
          </cell>
          <cell r="D392">
            <v>0</v>
          </cell>
          <cell r="E392">
            <v>0</v>
          </cell>
          <cell r="F392">
            <v>0</v>
          </cell>
          <cell r="G392">
            <v>0</v>
          </cell>
          <cell r="H392">
            <v>0</v>
          </cell>
          <cell r="I392">
            <v>0</v>
          </cell>
          <cell r="J392">
            <v>0</v>
          </cell>
          <cell r="K392">
            <v>0</v>
          </cell>
          <cell r="L392">
            <v>0</v>
          </cell>
          <cell r="M392">
            <v>0</v>
          </cell>
          <cell r="W392">
            <v>0</v>
          </cell>
          <cell r="X392">
            <v>0</v>
          </cell>
        </row>
        <row r="393">
          <cell r="B393">
            <v>0</v>
          </cell>
          <cell r="C393">
            <v>0</v>
          </cell>
          <cell r="D393">
            <v>0</v>
          </cell>
          <cell r="E393">
            <v>0</v>
          </cell>
          <cell r="F393">
            <v>0</v>
          </cell>
          <cell r="G393">
            <v>0</v>
          </cell>
          <cell r="H393">
            <v>0</v>
          </cell>
          <cell r="I393">
            <v>0</v>
          </cell>
          <cell r="J393">
            <v>0</v>
          </cell>
          <cell r="K393">
            <v>0</v>
          </cell>
          <cell r="L393">
            <v>0</v>
          </cell>
          <cell r="M393">
            <v>0</v>
          </cell>
          <cell r="W393">
            <v>0</v>
          </cell>
          <cell r="X393">
            <v>0</v>
          </cell>
        </row>
        <row r="394">
          <cell r="B394">
            <v>0</v>
          </cell>
          <cell r="C394">
            <v>0</v>
          </cell>
          <cell r="D394">
            <v>0</v>
          </cell>
          <cell r="E394">
            <v>0</v>
          </cell>
          <cell r="F394">
            <v>0</v>
          </cell>
          <cell r="G394">
            <v>0</v>
          </cell>
          <cell r="H394">
            <v>0</v>
          </cell>
          <cell r="I394">
            <v>0</v>
          </cell>
          <cell r="J394">
            <v>0</v>
          </cell>
          <cell r="K394">
            <v>0</v>
          </cell>
          <cell r="L394">
            <v>0</v>
          </cell>
          <cell r="M394">
            <v>0</v>
          </cell>
          <cell r="W394">
            <v>0</v>
          </cell>
          <cell r="X394">
            <v>0</v>
          </cell>
        </row>
        <row r="395">
          <cell r="B395">
            <v>0</v>
          </cell>
          <cell r="C395">
            <v>0</v>
          </cell>
          <cell r="D395">
            <v>0</v>
          </cell>
          <cell r="E395">
            <v>0</v>
          </cell>
          <cell r="F395">
            <v>0</v>
          </cell>
          <cell r="G395">
            <v>0</v>
          </cell>
          <cell r="H395">
            <v>0</v>
          </cell>
          <cell r="I395">
            <v>0</v>
          </cell>
          <cell r="J395">
            <v>0</v>
          </cell>
          <cell r="K395">
            <v>0</v>
          </cell>
          <cell r="L395">
            <v>0</v>
          </cell>
          <cell r="M395">
            <v>0</v>
          </cell>
          <cell r="W395">
            <v>0</v>
          </cell>
          <cell r="X395">
            <v>0</v>
          </cell>
        </row>
        <row r="396">
          <cell r="B396">
            <v>0</v>
          </cell>
          <cell r="C396">
            <v>0</v>
          </cell>
          <cell r="D396">
            <v>0</v>
          </cell>
          <cell r="E396">
            <v>0</v>
          </cell>
          <cell r="F396">
            <v>0</v>
          </cell>
          <cell r="G396">
            <v>0</v>
          </cell>
          <cell r="H396">
            <v>0</v>
          </cell>
          <cell r="I396">
            <v>0</v>
          </cell>
          <cell r="J396">
            <v>0</v>
          </cell>
          <cell r="K396">
            <v>0</v>
          </cell>
          <cell r="L396">
            <v>0</v>
          </cell>
          <cell r="M396">
            <v>0</v>
          </cell>
          <cell r="W396">
            <v>0</v>
          </cell>
          <cell r="X396">
            <v>0</v>
          </cell>
        </row>
        <row r="397">
          <cell r="B397">
            <v>0</v>
          </cell>
          <cell r="C397">
            <v>0</v>
          </cell>
          <cell r="D397">
            <v>0</v>
          </cell>
          <cell r="E397">
            <v>0</v>
          </cell>
          <cell r="F397">
            <v>0</v>
          </cell>
          <cell r="G397">
            <v>0</v>
          </cell>
          <cell r="H397">
            <v>0</v>
          </cell>
          <cell r="I397">
            <v>0</v>
          </cell>
          <cell r="J397">
            <v>0</v>
          </cell>
          <cell r="K397">
            <v>0</v>
          </cell>
          <cell r="L397">
            <v>0</v>
          </cell>
          <cell r="M397">
            <v>0</v>
          </cell>
          <cell r="W397">
            <v>0</v>
          </cell>
          <cell r="X397">
            <v>0</v>
          </cell>
        </row>
        <row r="398">
          <cell r="B398">
            <v>0</v>
          </cell>
          <cell r="C398">
            <v>0</v>
          </cell>
          <cell r="D398">
            <v>0</v>
          </cell>
          <cell r="E398">
            <v>0</v>
          </cell>
          <cell r="F398">
            <v>0</v>
          </cell>
          <cell r="G398">
            <v>0</v>
          </cell>
          <cell r="H398">
            <v>0</v>
          </cell>
          <cell r="I398">
            <v>0</v>
          </cell>
          <cell r="J398">
            <v>0</v>
          </cell>
          <cell r="K398">
            <v>0</v>
          </cell>
          <cell r="L398">
            <v>0</v>
          </cell>
          <cell r="M398">
            <v>0</v>
          </cell>
          <cell r="W398">
            <v>0</v>
          </cell>
          <cell r="X398">
            <v>0</v>
          </cell>
        </row>
        <row r="399">
          <cell r="B399">
            <v>0</v>
          </cell>
          <cell r="C399">
            <v>0</v>
          </cell>
          <cell r="D399">
            <v>0</v>
          </cell>
          <cell r="E399">
            <v>0</v>
          </cell>
          <cell r="F399">
            <v>0</v>
          </cell>
          <cell r="G399">
            <v>0</v>
          </cell>
          <cell r="H399">
            <v>0</v>
          </cell>
          <cell r="I399">
            <v>0</v>
          </cell>
          <cell r="J399">
            <v>0</v>
          </cell>
          <cell r="K399">
            <v>0</v>
          </cell>
          <cell r="L399">
            <v>0</v>
          </cell>
          <cell r="M399">
            <v>0</v>
          </cell>
          <cell r="W399">
            <v>0</v>
          </cell>
          <cell r="X399">
            <v>0</v>
          </cell>
        </row>
        <row r="400">
          <cell r="B400">
            <v>0</v>
          </cell>
          <cell r="C400">
            <v>0</v>
          </cell>
          <cell r="D400">
            <v>0</v>
          </cell>
          <cell r="E400">
            <v>0</v>
          </cell>
          <cell r="F400">
            <v>0</v>
          </cell>
          <cell r="G400">
            <v>0</v>
          </cell>
          <cell r="H400">
            <v>0</v>
          </cell>
          <cell r="I400">
            <v>0</v>
          </cell>
          <cell r="J400">
            <v>0</v>
          </cell>
          <cell r="K400">
            <v>0</v>
          </cell>
          <cell r="L400">
            <v>0</v>
          </cell>
          <cell r="M400">
            <v>0</v>
          </cell>
          <cell r="W400">
            <v>0</v>
          </cell>
          <cell r="X400">
            <v>0</v>
          </cell>
        </row>
        <row r="401">
          <cell r="B401">
            <v>0</v>
          </cell>
          <cell r="C401">
            <v>0</v>
          </cell>
          <cell r="D401">
            <v>0</v>
          </cell>
          <cell r="E401">
            <v>0</v>
          </cell>
          <cell r="F401">
            <v>0</v>
          </cell>
          <cell r="G401">
            <v>0</v>
          </cell>
          <cell r="H401">
            <v>0</v>
          </cell>
          <cell r="I401">
            <v>0</v>
          </cell>
          <cell r="J401">
            <v>0</v>
          </cell>
          <cell r="K401">
            <v>0</v>
          </cell>
          <cell r="L401">
            <v>0</v>
          </cell>
          <cell r="M401">
            <v>0</v>
          </cell>
          <cell r="W401">
            <v>0</v>
          </cell>
          <cell r="X401">
            <v>0</v>
          </cell>
        </row>
        <row r="402">
          <cell r="B402" t="str">
            <v>계</v>
          </cell>
          <cell r="C402">
            <v>0</v>
          </cell>
          <cell r="D402">
            <v>0</v>
          </cell>
          <cell r="E402">
            <v>0</v>
          </cell>
          <cell r="G402">
            <v>76214</v>
          </cell>
          <cell r="I402">
            <v>107791</v>
          </cell>
          <cell r="J402">
            <v>0</v>
          </cell>
          <cell r="K402">
            <v>0</v>
          </cell>
          <cell r="M402">
            <v>184005</v>
          </cell>
          <cell r="W402">
            <v>-184005</v>
          </cell>
          <cell r="X402">
            <v>0</v>
          </cell>
        </row>
        <row r="403">
          <cell r="B403">
            <v>0</v>
          </cell>
          <cell r="C403">
            <v>0</v>
          </cell>
          <cell r="D403">
            <v>0</v>
          </cell>
          <cell r="F403">
            <v>0</v>
          </cell>
          <cell r="G403">
            <v>0</v>
          </cell>
          <cell r="H403">
            <v>0</v>
          </cell>
          <cell r="I403">
            <v>0</v>
          </cell>
          <cell r="J403">
            <v>0</v>
          </cell>
          <cell r="K403">
            <v>0</v>
          </cell>
          <cell r="L403">
            <v>184005</v>
          </cell>
          <cell r="M403">
            <v>33120900</v>
          </cell>
          <cell r="W403">
            <v>-33120900</v>
          </cell>
          <cell r="X403">
            <v>0</v>
          </cell>
        </row>
        <row r="404">
          <cell r="A404" t="str">
            <v>일위30-1</v>
          </cell>
          <cell r="B404" t="str">
            <v>낙착율</v>
          </cell>
          <cell r="C404">
            <v>0.80800000000000005</v>
          </cell>
          <cell r="D404">
            <v>0</v>
          </cell>
          <cell r="E404">
            <v>180</v>
          </cell>
          <cell r="F404">
            <v>76214</v>
          </cell>
          <cell r="G404">
            <v>13718520</v>
          </cell>
          <cell r="H404">
            <v>107791</v>
          </cell>
          <cell r="I404">
            <v>19402380</v>
          </cell>
          <cell r="J404">
            <v>0</v>
          </cell>
          <cell r="K404">
            <v>0</v>
          </cell>
          <cell r="L404">
            <v>139687</v>
          </cell>
          <cell r="M404">
            <v>25143660</v>
          </cell>
          <cell r="W404">
            <v>-25143660</v>
          </cell>
          <cell r="X404">
            <v>0</v>
          </cell>
        </row>
        <row r="405">
          <cell r="A405" t="str">
            <v>일위31</v>
          </cell>
          <cell r="B405" t="str">
            <v xml:space="preserve"> 29. 완철신설 </v>
          </cell>
          <cell r="C405" t="str">
            <v>A2(직선용)</v>
          </cell>
          <cell r="D405" t="str">
            <v>개</v>
          </cell>
          <cell r="E405">
            <v>0</v>
          </cell>
          <cell r="F405">
            <v>0</v>
          </cell>
          <cell r="G405">
            <v>0</v>
          </cell>
          <cell r="H405">
            <v>0</v>
          </cell>
          <cell r="I405">
            <v>0</v>
          </cell>
          <cell r="J405">
            <v>0</v>
          </cell>
          <cell r="K405">
            <v>0</v>
          </cell>
          <cell r="L405">
            <v>0</v>
          </cell>
          <cell r="M405">
            <v>0</v>
          </cell>
          <cell r="W405">
            <v>0</v>
          </cell>
          <cell r="X405">
            <v>0</v>
          </cell>
        </row>
        <row r="406">
          <cell r="B406" t="str">
            <v>가공지선지지대</v>
          </cell>
          <cell r="C406" t="str">
            <v>직선용</v>
          </cell>
          <cell r="D406" t="str">
            <v>개</v>
          </cell>
          <cell r="E406">
            <v>1</v>
          </cell>
          <cell r="F406">
            <v>0</v>
          </cell>
          <cell r="G406" t="str">
            <v>관 급</v>
          </cell>
          <cell r="H406">
            <v>0</v>
          </cell>
          <cell r="I406">
            <v>0</v>
          </cell>
          <cell r="J406">
            <v>0</v>
          </cell>
          <cell r="K406">
            <v>0</v>
          </cell>
          <cell r="L406">
            <v>0</v>
          </cell>
          <cell r="M406" t="str">
            <v>관  급</v>
          </cell>
          <cell r="X406">
            <v>0</v>
          </cell>
        </row>
        <row r="407">
          <cell r="B407" t="str">
            <v>라인포스트 애자</v>
          </cell>
          <cell r="C407" t="str">
            <v>23KV 152x304mm</v>
          </cell>
          <cell r="D407" t="str">
            <v>개</v>
          </cell>
          <cell r="E407">
            <v>6</v>
          </cell>
          <cell r="F407">
            <v>13200</v>
          </cell>
          <cell r="G407">
            <v>79200</v>
          </cell>
          <cell r="H407">
            <v>0</v>
          </cell>
          <cell r="I407">
            <v>0</v>
          </cell>
          <cell r="J407">
            <v>0</v>
          </cell>
          <cell r="K407">
            <v>0</v>
          </cell>
          <cell r="L407">
            <v>13200</v>
          </cell>
          <cell r="M407">
            <v>79200</v>
          </cell>
          <cell r="W407">
            <v>-79200</v>
          </cell>
          <cell r="X407">
            <v>0</v>
          </cell>
        </row>
        <row r="408">
          <cell r="B408" t="str">
            <v>완철 밴드</v>
          </cell>
          <cell r="C408" t="str">
            <v>1방 2호</v>
          </cell>
          <cell r="D408" t="str">
            <v>개</v>
          </cell>
          <cell r="E408">
            <v>1</v>
          </cell>
          <cell r="F408">
            <v>12500</v>
          </cell>
          <cell r="G408">
            <v>12500</v>
          </cell>
          <cell r="H408">
            <v>0</v>
          </cell>
          <cell r="I408">
            <v>0</v>
          </cell>
          <cell r="J408">
            <v>0</v>
          </cell>
          <cell r="K408">
            <v>0</v>
          </cell>
          <cell r="L408">
            <v>12500</v>
          </cell>
          <cell r="M408">
            <v>12500</v>
          </cell>
          <cell r="W408">
            <v>-12500</v>
          </cell>
          <cell r="X408">
            <v>0</v>
          </cell>
        </row>
        <row r="409">
          <cell r="B409" t="str">
            <v>바인드선</v>
          </cell>
          <cell r="C409" t="str">
            <v>4m</v>
          </cell>
          <cell r="D409" t="str">
            <v>개</v>
          </cell>
          <cell r="E409">
            <v>6</v>
          </cell>
          <cell r="F409">
            <v>361</v>
          </cell>
          <cell r="G409">
            <v>2166</v>
          </cell>
          <cell r="H409">
            <v>0</v>
          </cell>
          <cell r="I409">
            <v>0</v>
          </cell>
          <cell r="J409">
            <v>0</v>
          </cell>
          <cell r="K409">
            <v>0</v>
          </cell>
          <cell r="L409">
            <v>361</v>
          </cell>
          <cell r="M409">
            <v>2166</v>
          </cell>
          <cell r="W409">
            <v>-2166</v>
          </cell>
          <cell r="X409">
            <v>0</v>
          </cell>
        </row>
        <row r="410">
          <cell r="B410" t="str">
            <v>완철</v>
          </cell>
          <cell r="C410" t="str">
            <v>경완금 75x75x3.2tx2400mm</v>
          </cell>
          <cell r="D410" t="str">
            <v>개</v>
          </cell>
          <cell r="E410">
            <v>2</v>
          </cell>
          <cell r="F410">
            <v>24700</v>
          </cell>
          <cell r="G410">
            <v>49400</v>
          </cell>
          <cell r="H410">
            <v>0</v>
          </cell>
          <cell r="I410">
            <v>0</v>
          </cell>
          <cell r="J410">
            <v>0</v>
          </cell>
          <cell r="K410">
            <v>0</v>
          </cell>
          <cell r="L410">
            <v>24700</v>
          </cell>
          <cell r="M410">
            <v>49400</v>
          </cell>
          <cell r="W410">
            <v>-49400</v>
          </cell>
          <cell r="X410">
            <v>0</v>
          </cell>
        </row>
        <row r="411">
          <cell r="B411" t="str">
            <v>머쉰볼트</v>
          </cell>
          <cell r="C411" t="str">
            <v>M16 x 400</v>
          </cell>
          <cell r="D411" t="str">
            <v>개</v>
          </cell>
          <cell r="E411">
            <v>2</v>
          </cell>
          <cell r="F411">
            <v>1240</v>
          </cell>
          <cell r="G411">
            <v>2480</v>
          </cell>
          <cell r="H411">
            <v>0</v>
          </cell>
          <cell r="I411">
            <v>0</v>
          </cell>
          <cell r="J411">
            <v>0</v>
          </cell>
          <cell r="K411">
            <v>0</v>
          </cell>
          <cell r="L411">
            <v>1240</v>
          </cell>
          <cell r="M411">
            <v>2480</v>
          </cell>
          <cell r="W411">
            <v>-2480</v>
          </cell>
          <cell r="X411">
            <v>0</v>
          </cell>
        </row>
        <row r="412">
          <cell r="B412" t="str">
            <v>노무비</v>
          </cell>
          <cell r="C412" t="str">
            <v>배전전공</v>
          </cell>
          <cell r="D412" t="str">
            <v>인</v>
          </cell>
          <cell r="E412">
            <v>0.77</v>
          </cell>
          <cell r="F412">
            <v>0</v>
          </cell>
          <cell r="G412">
            <v>0</v>
          </cell>
          <cell r="H412">
            <v>182333</v>
          </cell>
          <cell r="I412">
            <v>140396</v>
          </cell>
          <cell r="J412">
            <v>0</v>
          </cell>
          <cell r="K412">
            <v>0</v>
          </cell>
          <cell r="L412">
            <v>182333</v>
          </cell>
          <cell r="M412">
            <v>140396</v>
          </cell>
          <cell r="W412">
            <v>-140396</v>
          </cell>
          <cell r="X412">
            <v>0</v>
          </cell>
        </row>
        <row r="413">
          <cell r="B413" t="str">
            <v>노무비</v>
          </cell>
          <cell r="C413" t="str">
            <v>보통인부</v>
          </cell>
          <cell r="D413" t="str">
            <v>인</v>
          </cell>
          <cell r="E413">
            <v>1.07</v>
          </cell>
          <cell r="F413">
            <v>0</v>
          </cell>
          <cell r="G413">
            <v>0</v>
          </cell>
          <cell r="H413">
            <v>34360</v>
          </cell>
          <cell r="I413">
            <v>36765</v>
          </cell>
          <cell r="J413">
            <v>0</v>
          </cell>
          <cell r="K413">
            <v>0</v>
          </cell>
          <cell r="L413">
            <v>34360</v>
          </cell>
          <cell r="M413">
            <v>36765</v>
          </cell>
          <cell r="W413">
            <v>-36765</v>
          </cell>
          <cell r="X413">
            <v>0</v>
          </cell>
        </row>
        <row r="414">
          <cell r="B414" t="str">
            <v>공구손료</v>
          </cell>
          <cell r="C414" t="str">
            <v>노무비의 3%</v>
          </cell>
          <cell r="D414" t="str">
            <v>식</v>
          </cell>
          <cell r="E414">
            <v>1</v>
          </cell>
          <cell r="F414">
            <v>5660</v>
          </cell>
          <cell r="G414">
            <v>5660</v>
          </cell>
          <cell r="H414">
            <v>0</v>
          </cell>
          <cell r="I414">
            <v>0</v>
          </cell>
          <cell r="J414">
            <v>0</v>
          </cell>
          <cell r="K414">
            <v>0</v>
          </cell>
          <cell r="L414">
            <v>5660</v>
          </cell>
          <cell r="M414">
            <v>5660</v>
          </cell>
          <cell r="W414">
            <v>-5660</v>
          </cell>
          <cell r="X414">
            <v>0</v>
          </cell>
        </row>
        <row r="415">
          <cell r="B415">
            <v>0</v>
          </cell>
          <cell r="C415">
            <v>0</v>
          </cell>
          <cell r="D415">
            <v>0</v>
          </cell>
          <cell r="E415">
            <v>0</v>
          </cell>
          <cell r="F415">
            <v>0</v>
          </cell>
          <cell r="G415">
            <v>0</v>
          </cell>
          <cell r="H415">
            <v>0</v>
          </cell>
          <cell r="I415">
            <v>0</v>
          </cell>
          <cell r="J415">
            <v>0</v>
          </cell>
          <cell r="K415">
            <v>0</v>
          </cell>
          <cell r="L415">
            <v>0</v>
          </cell>
          <cell r="M415">
            <v>0</v>
          </cell>
          <cell r="W415">
            <v>0</v>
          </cell>
          <cell r="X415">
            <v>0</v>
          </cell>
        </row>
        <row r="416">
          <cell r="B416">
            <v>0</v>
          </cell>
          <cell r="C416">
            <v>0</v>
          </cell>
          <cell r="D416">
            <v>0</v>
          </cell>
          <cell r="E416">
            <v>0</v>
          </cell>
          <cell r="F416">
            <v>0</v>
          </cell>
          <cell r="G416">
            <v>0</v>
          </cell>
          <cell r="H416">
            <v>0</v>
          </cell>
          <cell r="I416">
            <v>0</v>
          </cell>
          <cell r="J416">
            <v>0</v>
          </cell>
          <cell r="K416">
            <v>0</v>
          </cell>
          <cell r="L416">
            <v>0</v>
          </cell>
          <cell r="M416">
            <v>0</v>
          </cell>
          <cell r="W416">
            <v>0</v>
          </cell>
          <cell r="X416">
            <v>0</v>
          </cell>
        </row>
        <row r="417">
          <cell r="B417">
            <v>0</v>
          </cell>
          <cell r="C417">
            <v>0</v>
          </cell>
          <cell r="D417">
            <v>0</v>
          </cell>
          <cell r="E417">
            <v>0</v>
          </cell>
          <cell r="F417">
            <v>0</v>
          </cell>
          <cell r="G417">
            <v>0</v>
          </cell>
          <cell r="H417">
            <v>0</v>
          </cell>
          <cell r="I417">
            <v>0</v>
          </cell>
          <cell r="J417">
            <v>0</v>
          </cell>
          <cell r="K417">
            <v>0</v>
          </cell>
          <cell r="L417">
            <v>0</v>
          </cell>
          <cell r="M417">
            <v>0</v>
          </cell>
          <cell r="W417">
            <v>0</v>
          </cell>
          <cell r="X417">
            <v>0</v>
          </cell>
        </row>
        <row r="418">
          <cell r="B418">
            <v>0</v>
          </cell>
          <cell r="C418">
            <v>0</v>
          </cell>
          <cell r="D418">
            <v>0</v>
          </cell>
          <cell r="E418">
            <v>0</v>
          </cell>
          <cell r="F418">
            <v>0</v>
          </cell>
          <cell r="G418">
            <v>0</v>
          </cell>
          <cell r="H418">
            <v>0</v>
          </cell>
          <cell r="I418">
            <v>0</v>
          </cell>
          <cell r="J418">
            <v>0</v>
          </cell>
          <cell r="K418">
            <v>0</v>
          </cell>
          <cell r="L418">
            <v>0</v>
          </cell>
          <cell r="M418">
            <v>0</v>
          </cell>
          <cell r="W418">
            <v>0</v>
          </cell>
          <cell r="X418">
            <v>0</v>
          </cell>
        </row>
        <row r="419">
          <cell r="B419">
            <v>0</v>
          </cell>
          <cell r="C419">
            <v>0</v>
          </cell>
          <cell r="D419">
            <v>0</v>
          </cell>
          <cell r="E419">
            <v>0</v>
          </cell>
          <cell r="F419">
            <v>0</v>
          </cell>
          <cell r="G419">
            <v>0</v>
          </cell>
          <cell r="H419">
            <v>0</v>
          </cell>
          <cell r="I419">
            <v>0</v>
          </cell>
          <cell r="J419">
            <v>0</v>
          </cell>
          <cell r="K419">
            <v>0</v>
          </cell>
          <cell r="L419">
            <v>0</v>
          </cell>
          <cell r="M419">
            <v>0</v>
          </cell>
          <cell r="W419">
            <v>0</v>
          </cell>
          <cell r="X419">
            <v>0</v>
          </cell>
        </row>
        <row r="420">
          <cell r="B420">
            <v>0</v>
          </cell>
          <cell r="C420">
            <v>0</v>
          </cell>
          <cell r="D420">
            <v>0</v>
          </cell>
          <cell r="E420">
            <v>0</v>
          </cell>
          <cell r="F420">
            <v>0</v>
          </cell>
          <cell r="G420">
            <v>0</v>
          </cell>
          <cell r="H420">
            <v>0</v>
          </cell>
          <cell r="I420">
            <v>0</v>
          </cell>
          <cell r="J420">
            <v>0</v>
          </cell>
          <cell r="K420">
            <v>0</v>
          </cell>
          <cell r="L420">
            <v>0</v>
          </cell>
          <cell r="M420">
            <v>0</v>
          </cell>
          <cell r="W420">
            <v>0</v>
          </cell>
          <cell r="X420">
            <v>0</v>
          </cell>
        </row>
        <row r="421">
          <cell r="B421">
            <v>0</v>
          </cell>
          <cell r="C421">
            <v>0</v>
          </cell>
          <cell r="D421">
            <v>0</v>
          </cell>
          <cell r="E421">
            <v>0</v>
          </cell>
          <cell r="F421">
            <v>0</v>
          </cell>
          <cell r="G421">
            <v>0</v>
          </cell>
          <cell r="H421">
            <v>0</v>
          </cell>
          <cell r="I421">
            <v>0</v>
          </cell>
          <cell r="J421">
            <v>0</v>
          </cell>
          <cell r="K421">
            <v>0</v>
          </cell>
          <cell r="L421">
            <v>0</v>
          </cell>
          <cell r="M421">
            <v>0</v>
          </cell>
          <cell r="W421">
            <v>0</v>
          </cell>
          <cell r="X421">
            <v>0</v>
          </cell>
        </row>
        <row r="422">
          <cell r="B422">
            <v>0</v>
          </cell>
          <cell r="C422">
            <v>0</v>
          </cell>
          <cell r="D422">
            <v>0</v>
          </cell>
          <cell r="E422">
            <v>0</v>
          </cell>
          <cell r="F422">
            <v>0</v>
          </cell>
          <cell r="G422">
            <v>0</v>
          </cell>
          <cell r="H422">
            <v>0</v>
          </cell>
          <cell r="I422">
            <v>0</v>
          </cell>
          <cell r="J422">
            <v>0</v>
          </cell>
          <cell r="K422">
            <v>0</v>
          </cell>
          <cell r="L422">
            <v>0</v>
          </cell>
          <cell r="M422">
            <v>0</v>
          </cell>
          <cell r="W422">
            <v>0</v>
          </cell>
          <cell r="X422">
            <v>0</v>
          </cell>
        </row>
        <row r="423">
          <cell r="B423">
            <v>0</v>
          </cell>
          <cell r="C423">
            <v>0</v>
          </cell>
          <cell r="D423">
            <v>0</v>
          </cell>
          <cell r="E423">
            <v>0</v>
          </cell>
          <cell r="F423">
            <v>0</v>
          </cell>
          <cell r="G423">
            <v>0</v>
          </cell>
          <cell r="H423">
            <v>0</v>
          </cell>
          <cell r="I423">
            <v>0</v>
          </cell>
          <cell r="J423">
            <v>0</v>
          </cell>
          <cell r="K423">
            <v>0</v>
          </cell>
          <cell r="L423">
            <v>0</v>
          </cell>
          <cell r="M423">
            <v>0</v>
          </cell>
          <cell r="W423">
            <v>0</v>
          </cell>
          <cell r="X423">
            <v>0</v>
          </cell>
        </row>
        <row r="424">
          <cell r="B424">
            <v>0</v>
          </cell>
          <cell r="C424">
            <v>0</v>
          </cell>
          <cell r="D424">
            <v>0</v>
          </cell>
          <cell r="E424">
            <v>0</v>
          </cell>
          <cell r="F424">
            <v>0</v>
          </cell>
          <cell r="G424">
            <v>0</v>
          </cell>
          <cell r="H424">
            <v>0</v>
          </cell>
          <cell r="I424">
            <v>0</v>
          </cell>
          <cell r="J424">
            <v>0</v>
          </cell>
          <cell r="K424">
            <v>0</v>
          </cell>
          <cell r="L424">
            <v>0</v>
          </cell>
          <cell r="M424">
            <v>0</v>
          </cell>
          <cell r="W424">
            <v>0</v>
          </cell>
          <cell r="X424">
            <v>0</v>
          </cell>
        </row>
        <row r="425">
          <cell r="B425">
            <v>0</v>
          </cell>
          <cell r="C425">
            <v>0</v>
          </cell>
          <cell r="D425">
            <v>0</v>
          </cell>
          <cell r="E425">
            <v>0</v>
          </cell>
          <cell r="F425">
            <v>0</v>
          </cell>
          <cell r="G425">
            <v>0</v>
          </cell>
          <cell r="H425">
            <v>0</v>
          </cell>
          <cell r="I425">
            <v>0</v>
          </cell>
          <cell r="J425">
            <v>0</v>
          </cell>
          <cell r="K425">
            <v>0</v>
          </cell>
          <cell r="L425">
            <v>0</v>
          </cell>
          <cell r="M425">
            <v>0</v>
          </cell>
          <cell r="W425">
            <v>0</v>
          </cell>
          <cell r="X425">
            <v>0</v>
          </cell>
        </row>
        <row r="426">
          <cell r="B426">
            <v>0</v>
          </cell>
          <cell r="C426">
            <v>0</v>
          </cell>
          <cell r="D426">
            <v>0</v>
          </cell>
          <cell r="E426">
            <v>0</v>
          </cell>
          <cell r="F426">
            <v>0</v>
          </cell>
          <cell r="G426">
            <v>0</v>
          </cell>
          <cell r="H426">
            <v>0</v>
          </cell>
          <cell r="I426">
            <v>0</v>
          </cell>
          <cell r="J426">
            <v>0</v>
          </cell>
          <cell r="K426">
            <v>0</v>
          </cell>
          <cell r="L426">
            <v>0</v>
          </cell>
          <cell r="M426">
            <v>0</v>
          </cell>
          <cell r="W426">
            <v>0</v>
          </cell>
          <cell r="X426">
            <v>0</v>
          </cell>
        </row>
        <row r="427">
          <cell r="B427" t="str">
            <v>계</v>
          </cell>
          <cell r="C427">
            <v>0</v>
          </cell>
          <cell r="D427">
            <v>0</v>
          </cell>
          <cell r="E427">
            <v>0</v>
          </cell>
          <cell r="G427">
            <v>151406</v>
          </cell>
          <cell r="I427">
            <v>177161</v>
          </cell>
          <cell r="J427">
            <v>0</v>
          </cell>
          <cell r="K427">
            <v>0</v>
          </cell>
          <cell r="M427">
            <v>328567</v>
          </cell>
          <cell r="W427">
            <v>-328567</v>
          </cell>
          <cell r="X427">
            <v>0</v>
          </cell>
        </row>
        <row r="428">
          <cell r="B428">
            <v>0</v>
          </cell>
          <cell r="C428">
            <v>0</v>
          </cell>
          <cell r="D428">
            <v>0</v>
          </cell>
          <cell r="F428">
            <v>0</v>
          </cell>
          <cell r="G428">
            <v>0</v>
          </cell>
          <cell r="H428">
            <v>0</v>
          </cell>
          <cell r="I428">
            <v>0</v>
          </cell>
          <cell r="J428">
            <v>0</v>
          </cell>
          <cell r="K428">
            <v>0</v>
          </cell>
          <cell r="L428">
            <v>328567</v>
          </cell>
          <cell r="M428">
            <v>33185267</v>
          </cell>
          <cell r="W428">
            <v>-33185267</v>
          </cell>
          <cell r="X428">
            <v>0</v>
          </cell>
        </row>
        <row r="429">
          <cell r="A429" t="str">
            <v>일위31-1</v>
          </cell>
          <cell r="B429" t="str">
            <v>낙착율</v>
          </cell>
          <cell r="C429">
            <v>0.80800000000000005</v>
          </cell>
          <cell r="D429">
            <v>0</v>
          </cell>
          <cell r="E429">
            <v>101</v>
          </cell>
          <cell r="F429">
            <v>151406</v>
          </cell>
          <cell r="G429">
            <v>15292006</v>
          </cell>
          <cell r="H429">
            <v>177161</v>
          </cell>
          <cell r="I429">
            <v>17893261</v>
          </cell>
          <cell r="J429">
            <v>0</v>
          </cell>
          <cell r="K429">
            <v>0</v>
          </cell>
          <cell r="L429">
            <v>247538</v>
          </cell>
          <cell r="M429">
            <v>25001338</v>
          </cell>
          <cell r="W429">
            <v>-25001338</v>
          </cell>
          <cell r="X429">
            <v>0</v>
          </cell>
        </row>
        <row r="430">
          <cell r="A430" t="str">
            <v>일위32</v>
          </cell>
          <cell r="B430" t="str">
            <v xml:space="preserve"> 30. 완철신설 </v>
          </cell>
          <cell r="C430" t="str">
            <v>B2(인장형)</v>
          </cell>
          <cell r="D430" t="str">
            <v>개</v>
          </cell>
          <cell r="E430">
            <v>0</v>
          </cell>
          <cell r="F430">
            <v>0</v>
          </cell>
          <cell r="G430">
            <v>0</v>
          </cell>
          <cell r="H430">
            <v>0</v>
          </cell>
          <cell r="I430">
            <v>0</v>
          </cell>
          <cell r="J430">
            <v>0</v>
          </cell>
          <cell r="K430">
            <v>0</v>
          </cell>
          <cell r="L430">
            <v>0</v>
          </cell>
          <cell r="M430">
            <v>0</v>
          </cell>
          <cell r="W430">
            <v>0</v>
          </cell>
          <cell r="X430">
            <v>0</v>
          </cell>
        </row>
        <row r="431">
          <cell r="B431" t="str">
            <v>가공지선지지대</v>
          </cell>
          <cell r="C431" t="str">
            <v>인장형</v>
          </cell>
          <cell r="D431" t="str">
            <v>개</v>
          </cell>
          <cell r="E431">
            <v>1</v>
          </cell>
          <cell r="F431">
            <v>0</v>
          </cell>
          <cell r="G431" t="str">
            <v>관 급</v>
          </cell>
          <cell r="H431">
            <v>0</v>
          </cell>
          <cell r="I431">
            <v>0</v>
          </cell>
          <cell r="J431">
            <v>0</v>
          </cell>
          <cell r="K431">
            <v>0</v>
          </cell>
          <cell r="L431">
            <v>0</v>
          </cell>
          <cell r="M431" t="str">
            <v>관  급</v>
          </cell>
          <cell r="X431">
            <v>0</v>
          </cell>
        </row>
        <row r="432">
          <cell r="B432" t="str">
            <v>현수애자</v>
          </cell>
          <cell r="C432" t="str">
            <v>볼형 191 x 146mm</v>
          </cell>
          <cell r="D432" t="str">
            <v>개</v>
          </cell>
          <cell r="E432">
            <v>12</v>
          </cell>
          <cell r="F432">
            <v>12000</v>
          </cell>
          <cell r="G432">
            <v>144000</v>
          </cell>
          <cell r="H432">
            <v>0</v>
          </cell>
          <cell r="I432">
            <v>0</v>
          </cell>
          <cell r="J432">
            <v>0</v>
          </cell>
          <cell r="K432">
            <v>0</v>
          </cell>
          <cell r="L432">
            <v>12000</v>
          </cell>
          <cell r="M432">
            <v>144000</v>
          </cell>
          <cell r="W432">
            <v>-144000</v>
          </cell>
          <cell r="X432">
            <v>0</v>
          </cell>
        </row>
        <row r="433">
          <cell r="B433" t="str">
            <v>완철밴드</v>
          </cell>
          <cell r="C433" t="str">
            <v>2방 2호</v>
          </cell>
          <cell r="D433" t="str">
            <v>개</v>
          </cell>
          <cell r="E433">
            <v>1</v>
          </cell>
          <cell r="F433">
            <v>12500</v>
          </cell>
          <cell r="G433">
            <v>12500</v>
          </cell>
          <cell r="H433">
            <v>0</v>
          </cell>
          <cell r="I433">
            <v>0</v>
          </cell>
          <cell r="J433">
            <v>0</v>
          </cell>
          <cell r="K433">
            <v>0</v>
          </cell>
          <cell r="L433">
            <v>12500</v>
          </cell>
          <cell r="M433">
            <v>12500</v>
          </cell>
          <cell r="W433">
            <v>-12500</v>
          </cell>
          <cell r="X433">
            <v>0</v>
          </cell>
        </row>
        <row r="434">
          <cell r="B434" t="str">
            <v>완철</v>
          </cell>
          <cell r="C434" t="str">
            <v>경완금75x75x3.2tx2400mm</v>
          </cell>
          <cell r="D434" t="str">
            <v>개</v>
          </cell>
          <cell r="E434">
            <v>2</v>
          </cell>
          <cell r="F434">
            <v>24700</v>
          </cell>
          <cell r="G434">
            <v>49400</v>
          </cell>
          <cell r="H434">
            <v>0</v>
          </cell>
          <cell r="I434">
            <v>0</v>
          </cell>
          <cell r="J434">
            <v>0</v>
          </cell>
          <cell r="K434">
            <v>0</v>
          </cell>
          <cell r="L434">
            <v>24700</v>
          </cell>
          <cell r="M434">
            <v>49400</v>
          </cell>
          <cell r="W434">
            <v>-49400</v>
          </cell>
          <cell r="X434">
            <v>0</v>
          </cell>
        </row>
        <row r="435">
          <cell r="B435" t="str">
            <v>경완철용 볼 쇄클</v>
          </cell>
          <cell r="C435" t="str">
            <v>ESB-122-222</v>
          </cell>
          <cell r="D435" t="str">
            <v>개</v>
          </cell>
          <cell r="E435">
            <v>6</v>
          </cell>
          <cell r="F435">
            <v>2900</v>
          </cell>
          <cell r="G435">
            <v>17400</v>
          </cell>
          <cell r="H435">
            <v>0</v>
          </cell>
          <cell r="I435">
            <v>0</v>
          </cell>
          <cell r="J435">
            <v>0</v>
          </cell>
          <cell r="K435">
            <v>0</v>
          </cell>
          <cell r="L435">
            <v>2900</v>
          </cell>
          <cell r="M435">
            <v>17400</v>
          </cell>
          <cell r="W435">
            <v>-17400</v>
          </cell>
          <cell r="X435">
            <v>0</v>
          </cell>
        </row>
        <row r="436">
          <cell r="B436" t="str">
            <v>소켓아이</v>
          </cell>
          <cell r="C436" t="str">
            <v>SE-12</v>
          </cell>
          <cell r="D436" t="str">
            <v>개</v>
          </cell>
          <cell r="E436">
            <v>6</v>
          </cell>
          <cell r="F436">
            <v>4500</v>
          </cell>
          <cell r="G436">
            <v>27000</v>
          </cell>
          <cell r="H436">
            <v>0</v>
          </cell>
          <cell r="I436">
            <v>0</v>
          </cell>
          <cell r="J436">
            <v>0</v>
          </cell>
          <cell r="K436">
            <v>0</v>
          </cell>
          <cell r="L436">
            <v>4500</v>
          </cell>
          <cell r="M436">
            <v>27000</v>
          </cell>
          <cell r="W436">
            <v>-27000</v>
          </cell>
          <cell r="X436">
            <v>0</v>
          </cell>
        </row>
        <row r="437">
          <cell r="B437" t="str">
            <v>인류 크램프</v>
          </cell>
          <cell r="C437" t="str">
            <v>ACSR 95㎟</v>
          </cell>
          <cell r="D437" t="str">
            <v>개</v>
          </cell>
          <cell r="E437">
            <v>6</v>
          </cell>
          <cell r="F437">
            <v>29200</v>
          </cell>
          <cell r="G437">
            <v>175200</v>
          </cell>
          <cell r="H437">
            <v>0</v>
          </cell>
          <cell r="I437">
            <v>0</v>
          </cell>
          <cell r="J437">
            <v>0</v>
          </cell>
          <cell r="K437">
            <v>0</v>
          </cell>
          <cell r="L437">
            <v>29200</v>
          </cell>
          <cell r="M437">
            <v>175200</v>
          </cell>
          <cell r="W437">
            <v>-175200</v>
          </cell>
          <cell r="X437">
            <v>0</v>
          </cell>
        </row>
        <row r="438">
          <cell r="B438" t="str">
            <v>인류 크램프</v>
          </cell>
          <cell r="C438" t="str">
            <v>ACSR 58㎟</v>
          </cell>
          <cell r="D438" t="str">
            <v>개</v>
          </cell>
          <cell r="E438">
            <v>2</v>
          </cell>
          <cell r="F438">
            <v>29200</v>
          </cell>
          <cell r="G438">
            <v>58400</v>
          </cell>
          <cell r="H438">
            <v>0</v>
          </cell>
          <cell r="I438">
            <v>0</v>
          </cell>
          <cell r="J438">
            <v>0</v>
          </cell>
          <cell r="K438">
            <v>0</v>
          </cell>
          <cell r="L438">
            <v>29200</v>
          </cell>
          <cell r="M438">
            <v>58400</v>
          </cell>
          <cell r="W438">
            <v>-58400</v>
          </cell>
          <cell r="X438">
            <v>0</v>
          </cell>
        </row>
        <row r="439">
          <cell r="B439" t="str">
            <v>머쉰볼트</v>
          </cell>
          <cell r="C439" t="str">
            <v>M16 x 250mm</v>
          </cell>
          <cell r="D439" t="str">
            <v>개</v>
          </cell>
          <cell r="E439">
            <v>2</v>
          </cell>
          <cell r="F439">
            <v>1000</v>
          </cell>
          <cell r="G439">
            <v>2000</v>
          </cell>
          <cell r="H439">
            <v>0</v>
          </cell>
          <cell r="I439">
            <v>0</v>
          </cell>
          <cell r="J439">
            <v>0</v>
          </cell>
          <cell r="K439">
            <v>0</v>
          </cell>
          <cell r="L439">
            <v>1000</v>
          </cell>
          <cell r="M439">
            <v>2000</v>
          </cell>
          <cell r="W439">
            <v>-2000</v>
          </cell>
          <cell r="X439">
            <v>0</v>
          </cell>
        </row>
        <row r="440">
          <cell r="B440" t="str">
            <v>앵커쇄클</v>
          </cell>
          <cell r="C440" t="str">
            <v>AS-12</v>
          </cell>
          <cell r="D440" t="str">
            <v>개</v>
          </cell>
          <cell r="E440">
            <v>6</v>
          </cell>
          <cell r="F440">
            <v>3600</v>
          </cell>
          <cell r="G440">
            <v>21600</v>
          </cell>
          <cell r="H440">
            <v>0</v>
          </cell>
          <cell r="I440">
            <v>0</v>
          </cell>
          <cell r="J440">
            <v>0</v>
          </cell>
          <cell r="K440">
            <v>0</v>
          </cell>
          <cell r="L440">
            <v>3600</v>
          </cell>
          <cell r="M440">
            <v>21600</v>
          </cell>
          <cell r="W440">
            <v>-21600</v>
          </cell>
          <cell r="X440">
            <v>0</v>
          </cell>
        </row>
        <row r="441">
          <cell r="B441" t="str">
            <v>노무비</v>
          </cell>
          <cell r="C441" t="str">
            <v>배전전공</v>
          </cell>
          <cell r="D441" t="str">
            <v>인</v>
          </cell>
          <cell r="E441">
            <v>1.17</v>
          </cell>
          <cell r="F441">
            <v>0</v>
          </cell>
          <cell r="G441">
            <v>0</v>
          </cell>
          <cell r="H441">
            <v>182333</v>
          </cell>
          <cell r="I441">
            <v>213329</v>
          </cell>
          <cell r="J441">
            <v>0</v>
          </cell>
          <cell r="K441">
            <v>0</v>
          </cell>
          <cell r="L441">
            <v>182333</v>
          </cell>
          <cell r="M441">
            <v>213329</v>
          </cell>
          <cell r="W441">
            <v>-213329</v>
          </cell>
          <cell r="X441">
            <v>0</v>
          </cell>
        </row>
        <row r="442">
          <cell r="B442" t="str">
            <v>노무비</v>
          </cell>
          <cell r="C442" t="str">
            <v>보통인부</v>
          </cell>
          <cell r="D442" t="str">
            <v>인</v>
          </cell>
          <cell r="E442">
            <v>0.92</v>
          </cell>
          <cell r="F442">
            <v>0</v>
          </cell>
          <cell r="G442">
            <v>0</v>
          </cell>
          <cell r="H442">
            <v>34360</v>
          </cell>
          <cell r="I442">
            <v>31611</v>
          </cell>
          <cell r="J442">
            <v>0</v>
          </cell>
          <cell r="K442">
            <v>0</v>
          </cell>
          <cell r="L442">
            <v>34360</v>
          </cell>
          <cell r="M442">
            <v>31611</v>
          </cell>
          <cell r="W442">
            <v>-31611</v>
          </cell>
          <cell r="X442">
            <v>0</v>
          </cell>
        </row>
        <row r="443">
          <cell r="B443" t="str">
            <v>공구손료</v>
          </cell>
          <cell r="C443" t="str">
            <v>노무비의 3%</v>
          </cell>
          <cell r="D443" t="str">
            <v>식</v>
          </cell>
          <cell r="E443">
            <v>1</v>
          </cell>
          <cell r="F443">
            <v>7801</v>
          </cell>
          <cell r="G443">
            <v>7801</v>
          </cell>
          <cell r="H443">
            <v>0</v>
          </cell>
          <cell r="I443">
            <v>0</v>
          </cell>
          <cell r="J443">
            <v>0</v>
          </cell>
          <cell r="K443">
            <v>0</v>
          </cell>
          <cell r="L443">
            <v>7801</v>
          </cell>
          <cell r="M443">
            <v>7801</v>
          </cell>
          <cell r="W443">
            <v>-7801</v>
          </cell>
          <cell r="X443">
            <v>0</v>
          </cell>
        </row>
        <row r="444">
          <cell r="B444">
            <v>0</v>
          </cell>
          <cell r="C444">
            <v>0</v>
          </cell>
          <cell r="D444">
            <v>0</v>
          </cell>
          <cell r="E444">
            <v>0</v>
          </cell>
          <cell r="F444">
            <v>0</v>
          </cell>
          <cell r="G444">
            <v>0</v>
          </cell>
          <cell r="H444">
            <v>0</v>
          </cell>
          <cell r="I444">
            <v>0</v>
          </cell>
          <cell r="J444">
            <v>0</v>
          </cell>
          <cell r="K444">
            <v>0</v>
          </cell>
          <cell r="L444">
            <v>0</v>
          </cell>
          <cell r="M444">
            <v>0</v>
          </cell>
          <cell r="W444">
            <v>0</v>
          </cell>
          <cell r="X444">
            <v>0</v>
          </cell>
        </row>
        <row r="445">
          <cell r="B445">
            <v>0</v>
          </cell>
          <cell r="C445">
            <v>0</v>
          </cell>
          <cell r="D445">
            <v>0</v>
          </cell>
          <cell r="E445">
            <v>0</v>
          </cell>
          <cell r="F445">
            <v>0</v>
          </cell>
          <cell r="G445">
            <v>0</v>
          </cell>
          <cell r="H445">
            <v>0</v>
          </cell>
          <cell r="I445">
            <v>0</v>
          </cell>
          <cell r="J445">
            <v>0</v>
          </cell>
          <cell r="K445">
            <v>0</v>
          </cell>
          <cell r="L445">
            <v>0</v>
          </cell>
          <cell r="M445">
            <v>0</v>
          </cell>
          <cell r="W445">
            <v>0</v>
          </cell>
          <cell r="X445">
            <v>0</v>
          </cell>
        </row>
        <row r="446">
          <cell r="B446">
            <v>0</v>
          </cell>
          <cell r="C446">
            <v>0</v>
          </cell>
          <cell r="D446">
            <v>0</v>
          </cell>
          <cell r="E446">
            <v>0</v>
          </cell>
          <cell r="F446">
            <v>0</v>
          </cell>
          <cell r="G446">
            <v>0</v>
          </cell>
          <cell r="H446">
            <v>0</v>
          </cell>
          <cell r="I446">
            <v>0</v>
          </cell>
          <cell r="J446">
            <v>0</v>
          </cell>
          <cell r="K446">
            <v>0</v>
          </cell>
          <cell r="L446">
            <v>0</v>
          </cell>
          <cell r="M446">
            <v>0</v>
          </cell>
          <cell r="W446">
            <v>0</v>
          </cell>
          <cell r="X446">
            <v>0</v>
          </cell>
        </row>
        <row r="447">
          <cell r="B447">
            <v>0</v>
          </cell>
          <cell r="C447">
            <v>0</v>
          </cell>
          <cell r="D447">
            <v>0</v>
          </cell>
          <cell r="E447">
            <v>0</v>
          </cell>
          <cell r="F447">
            <v>0</v>
          </cell>
          <cell r="G447">
            <v>0</v>
          </cell>
          <cell r="H447">
            <v>0</v>
          </cell>
          <cell r="I447">
            <v>0</v>
          </cell>
          <cell r="J447">
            <v>0</v>
          </cell>
          <cell r="K447">
            <v>0</v>
          </cell>
          <cell r="L447">
            <v>0</v>
          </cell>
          <cell r="M447">
            <v>0</v>
          </cell>
          <cell r="W447">
            <v>0</v>
          </cell>
          <cell r="X447">
            <v>0</v>
          </cell>
        </row>
        <row r="448">
          <cell r="B448">
            <v>0</v>
          </cell>
          <cell r="C448">
            <v>0</v>
          </cell>
          <cell r="D448">
            <v>0</v>
          </cell>
          <cell r="E448">
            <v>0</v>
          </cell>
          <cell r="F448">
            <v>0</v>
          </cell>
          <cell r="G448">
            <v>0</v>
          </cell>
          <cell r="H448">
            <v>0</v>
          </cell>
          <cell r="I448">
            <v>0</v>
          </cell>
          <cell r="J448">
            <v>0</v>
          </cell>
          <cell r="K448">
            <v>0</v>
          </cell>
          <cell r="L448">
            <v>0</v>
          </cell>
          <cell r="M448">
            <v>0</v>
          </cell>
          <cell r="W448">
            <v>0</v>
          </cell>
          <cell r="X448">
            <v>0</v>
          </cell>
        </row>
        <row r="449">
          <cell r="B449">
            <v>0</v>
          </cell>
          <cell r="C449">
            <v>0</v>
          </cell>
          <cell r="D449">
            <v>0</v>
          </cell>
          <cell r="E449">
            <v>0</v>
          </cell>
          <cell r="F449">
            <v>0</v>
          </cell>
          <cell r="G449">
            <v>0</v>
          </cell>
          <cell r="H449">
            <v>0</v>
          </cell>
          <cell r="I449">
            <v>0</v>
          </cell>
          <cell r="J449">
            <v>0</v>
          </cell>
          <cell r="K449">
            <v>0</v>
          </cell>
          <cell r="L449">
            <v>0</v>
          </cell>
          <cell r="M449">
            <v>0</v>
          </cell>
          <cell r="W449">
            <v>0</v>
          </cell>
          <cell r="X449">
            <v>0</v>
          </cell>
        </row>
        <row r="450">
          <cell r="B450">
            <v>0</v>
          </cell>
          <cell r="C450">
            <v>0</v>
          </cell>
          <cell r="D450">
            <v>0</v>
          </cell>
          <cell r="E450">
            <v>0</v>
          </cell>
          <cell r="F450">
            <v>0</v>
          </cell>
          <cell r="G450">
            <v>0</v>
          </cell>
          <cell r="H450">
            <v>0</v>
          </cell>
          <cell r="I450">
            <v>0</v>
          </cell>
          <cell r="J450">
            <v>0</v>
          </cell>
          <cell r="K450">
            <v>0</v>
          </cell>
          <cell r="L450">
            <v>0</v>
          </cell>
          <cell r="M450">
            <v>0</v>
          </cell>
          <cell r="W450">
            <v>0</v>
          </cell>
          <cell r="X450">
            <v>0</v>
          </cell>
        </row>
        <row r="451">
          <cell r="B451">
            <v>0</v>
          </cell>
          <cell r="C451">
            <v>0</v>
          </cell>
          <cell r="D451">
            <v>0</v>
          </cell>
          <cell r="E451">
            <v>0</v>
          </cell>
          <cell r="F451">
            <v>0</v>
          </cell>
          <cell r="G451">
            <v>0</v>
          </cell>
          <cell r="H451">
            <v>0</v>
          </cell>
          <cell r="I451">
            <v>0</v>
          </cell>
          <cell r="J451">
            <v>0</v>
          </cell>
          <cell r="K451">
            <v>0</v>
          </cell>
          <cell r="L451">
            <v>0</v>
          </cell>
          <cell r="M451">
            <v>0</v>
          </cell>
          <cell r="W451">
            <v>0</v>
          </cell>
          <cell r="X451">
            <v>0</v>
          </cell>
        </row>
        <row r="452">
          <cell r="B452" t="str">
            <v>계</v>
          </cell>
          <cell r="C452">
            <v>0</v>
          </cell>
          <cell r="D452">
            <v>0</v>
          </cell>
          <cell r="E452">
            <v>0</v>
          </cell>
          <cell r="G452">
            <v>515301</v>
          </cell>
          <cell r="I452">
            <v>244940</v>
          </cell>
          <cell r="J452">
            <v>0</v>
          </cell>
          <cell r="K452">
            <v>0</v>
          </cell>
          <cell r="M452">
            <v>760241</v>
          </cell>
          <cell r="W452">
            <v>-760241</v>
          </cell>
          <cell r="X452">
            <v>0</v>
          </cell>
        </row>
        <row r="453">
          <cell r="B453">
            <v>0</v>
          </cell>
          <cell r="C453">
            <v>0</v>
          </cell>
          <cell r="D453">
            <v>0</v>
          </cell>
          <cell r="F453">
            <v>0</v>
          </cell>
          <cell r="G453">
            <v>0</v>
          </cell>
          <cell r="H453">
            <v>0</v>
          </cell>
          <cell r="I453">
            <v>0</v>
          </cell>
          <cell r="J453">
            <v>0</v>
          </cell>
          <cell r="K453">
            <v>0</v>
          </cell>
          <cell r="L453">
            <v>760241</v>
          </cell>
          <cell r="M453">
            <v>21286748</v>
          </cell>
          <cell r="W453">
            <v>-21286748</v>
          </cell>
          <cell r="X453">
            <v>0</v>
          </cell>
        </row>
        <row r="454">
          <cell r="A454" t="str">
            <v>일위32-1</v>
          </cell>
          <cell r="B454" t="str">
            <v>낙착율</v>
          </cell>
          <cell r="C454">
            <v>0.80800000000000005</v>
          </cell>
          <cell r="D454">
            <v>0</v>
          </cell>
          <cell r="E454">
            <v>28</v>
          </cell>
          <cell r="F454">
            <v>515301</v>
          </cell>
          <cell r="G454">
            <v>14428428</v>
          </cell>
          <cell r="H454">
            <v>244940</v>
          </cell>
          <cell r="I454">
            <v>6858320</v>
          </cell>
          <cell r="J454">
            <v>0</v>
          </cell>
          <cell r="K454">
            <v>0</v>
          </cell>
          <cell r="L454">
            <v>552399</v>
          </cell>
          <cell r="M454">
            <v>15467172</v>
          </cell>
          <cell r="W454">
            <v>-15467172</v>
          </cell>
          <cell r="X454">
            <v>0</v>
          </cell>
        </row>
        <row r="455">
          <cell r="A455" t="str">
            <v>일위33</v>
          </cell>
          <cell r="B455" t="str">
            <v xml:space="preserve"> 31. 완철신설 </v>
          </cell>
          <cell r="C455" t="str">
            <v>C 1</v>
          </cell>
          <cell r="D455" t="str">
            <v>개</v>
          </cell>
          <cell r="E455">
            <v>0</v>
          </cell>
          <cell r="F455">
            <v>0</v>
          </cell>
          <cell r="G455">
            <v>0</v>
          </cell>
          <cell r="H455">
            <v>0</v>
          </cell>
          <cell r="I455">
            <v>0</v>
          </cell>
          <cell r="J455">
            <v>0</v>
          </cell>
          <cell r="K455">
            <v>0</v>
          </cell>
          <cell r="L455">
            <v>0</v>
          </cell>
          <cell r="M455">
            <v>0</v>
          </cell>
          <cell r="W455">
            <v>0</v>
          </cell>
          <cell r="X455">
            <v>0</v>
          </cell>
        </row>
        <row r="456">
          <cell r="B456" t="str">
            <v>현수애자</v>
          </cell>
          <cell r="C456" t="str">
            <v>볼형 191 x 146mm</v>
          </cell>
          <cell r="D456" t="str">
            <v>개</v>
          </cell>
          <cell r="E456">
            <v>6</v>
          </cell>
          <cell r="F456">
            <v>12000</v>
          </cell>
          <cell r="G456">
            <v>72000</v>
          </cell>
          <cell r="H456">
            <v>0</v>
          </cell>
          <cell r="I456">
            <v>0</v>
          </cell>
          <cell r="J456">
            <v>0</v>
          </cell>
          <cell r="K456">
            <v>0</v>
          </cell>
          <cell r="L456">
            <v>12000</v>
          </cell>
          <cell r="M456">
            <v>72000</v>
          </cell>
          <cell r="W456">
            <v>-72000</v>
          </cell>
          <cell r="X456">
            <v>0</v>
          </cell>
        </row>
        <row r="457">
          <cell r="B457" t="str">
            <v>완철</v>
          </cell>
          <cell r="C457" t="str">
            <v>경완금75x75x3.2tx2400mm</v>
          </cell>
          <cell r="D457" t="str">
            <v>개</v>
          </cell>
          <cell r="E457">
            <v>2</v>
          </cell>
          <cell r="F457">
            <v>24700</v>
          </cell>
          <cell r="G457">
            <v>49400</v>
          </cell>
          <cell r="H457">
            <v>0</v>
          </cell>
          <cell r="I457">
            <v>0</v>
          </cell>
          <cell r="J457">
            <v>0</v>
          </cell>
          <cell r="K457">
            <v>0</v>
          </cell>
          <cell r="L457">
            <v>24700</v>
          </cell>
          <cell r="M457">
            <v>49400</v>
          </cell>
          <cell r="W457">
            <v>-49400</v>
          </cell>
          <cell r="X457">
            <v>0</v>
          </cell>
        </row>
        <row r="458">
          <cell r="B458" t="str">
            <v>지지와셔</v>
          </cell>
          <cell r="C458" t="str">
            <v>도그 4호</v>
          </cell>
          <cell r="D458" t="str">
            <v>개</v>
          </cell>
          <cell r="E458">
            <v>4</v>
          </cell>
          <cell r="F458">
            <v>5040</v>
          </cell>
          <cell r="G458">
            <v>20160</v>
          </cell>
          <cell r="H458">
            <v>0</v>
          </cell>
          <cell r="I458">
            <v>0</v>
          </cell>
          <cell r="J458">
            <v>0</v>
          </cell>
          <cell r="K458">
            <v>0</v>
          </cell>
          <cell r="L458">
            <v>5040</v>
          </cell>
          <cell r="M458">
            <v>20160</v>
          </cell>
          <cell r="W458">
            <v>-20160</v>
          </cell>
          <cell r="X458">
            <v>0</v>
          </cell>
        </row>
        <row r="459">
          <cell r="B459" t="str">
            <v>앵커쇄클</v>
          </cell>
          <cell r="C459" t="str">
            <v>AS-12</v>
          </cell>
          <cell r="D459" t="str">
            <v>개</v>
          </cell>
          <cell r="E459">
            <v>3</v>
          </cell>
          <cell r="F459">
            <v>3600</v>
          </cell>
          <cell r="G459">
            <v>10800</v>
          </cell>
          <cell r="H459">
            <v>0</v>
          </cell>
          <cell r="I459">
            <v>0</v>
          </cell>
          <cell r="J459">
            <v>0</v>
          </cell>
          <cell r="K459">
            <v>0</v>
          </cell>
          <cell r="L459">
            <v>3600</v>
          </cell>
          <cell r="M459">
            <v>10800</v>
          </cell>
          <cell r="W459">
            <v>-10800</v>
          </cell>
          <cell r="X459">
            <v>0</v>
          </cell>
        </row>
        <row r="460">
          <cell r="B460" t="str">
            <v>경완철용 볼 쇄클</v>
          </cell>
          <cell r="C460" t="str">
            <v>ESB-122-222</v>
          </cell>
          <cell r="D460" t="str">
            <v>개</v>
          </cell>
          <cell r="E460">
            <v>3</v>
          </cell>
          <cell r="F460">
            <v>2900</v>
          </cell>
          <cell r="G460">
            <v>8700</v>
          </cell>
          <cell r="H460">
            <v>0</v>
          </cell>
          <cell r="I460">
            <v>0</v>
          </cell>
          <cell r="J460">
            <v>0</v>
          </cell>
          <cell r="K460">
            <v>0</v>
          </cell>
          <cell r="L460">
            <v>2900</v>
          </cell>
          <cell r="M460">
            <v>8700</v>
          </cell>
          <cell r="W460">
            <v>-8700</v>
          </cell>
          <cell r="X460">
            <v>0</v>
          </cell>
        </row>
        <row r="461">
          <cell r="B461" t="str">
            <v>소켓아이</v>
          </cell>
          <cell r="C461" t="str">
            <v>SE-12</v>
          </cell>
          <cell r="D461" t="str">
            <v>개</v>
          </cell>
          <cell r="E461">
            <v>3</v>
          </cell>
          <cell r="F461">
            <v>4500</v>
          </cell>
          <cell r="G461">
            <v>13500</v>
          </cell>
          <cell r="H461">
            <v>0</v>
          </cell>
          <cell r="I461">
            <v>0</v>
          </cell>
          <cell r="J461">
            <v>0</v>
          </cell>
          <cell r="K461">
            <v>0</v>
          </cell>
          <cell r="L461">
            <v>4500</v>
          </cell>
          <cell r="M461">
            <v>13500</v>
          </cell>
          <cell r="W461">
            <v>-13500</v>
          </cell>
          <cell r="X461">
            <v>0</v>
          </cell>
        </row>
        <row r="462">
          <cell r="B462" t="str">
            <v>인류 크램프</v>
          </cell>
          <cell r="C462" t="str">
            <v>ACSR 95㎟</v>
          </cell>
          <cell r="D462" t="str">
            <v>개</v>
          </cell>
          <cell r="E462">
            <v>3</v>
          </cell>
          <cell r="F462">
            <v>29200</v>
          </cell>
          <cell r="G462">
            <v>87600</v>
          </cell>
          <cell r="H462">
            <v>0</v>
          </cell>
          <cell r="I462">
            <v>0</v>
          </cell>
          <cell r="J462">
            <v>0</v>
          </cell>
          <cell r="K462">
            <v>0</v>
          </cell>
          <cell r="L462">
            <v>29200</v>
          </cell>
          <cell r="M462">
            <v>87600</v>
          </cell>
          <cell r="W462">
            <v>-87600</v>
          </cell>
          <cell r="X462">
            <v>0</v>
          </cell>
        </row>
        <row r="463">
          <cell r="B463" t="str">
            <v>인류 크램프</v>
          </cell>
          <cell r="C463" t="str">
            <v>ACSR 58㎟</v>
          </cell>
          <cell r="D463" t="str">
            <v>개</v>
          </cell>
          <cell r="E463">
            <v>1</v>
          </cell>
          <cell r="F463">
            <v>29200</v>
          </cell>
          <cell r="G463">
            <v>29200</v>
          </cell>
          <cell r="H463">
            <v>0</v>
          </cell>
          <cell r="I463">
            <v>0</v>
          </cell>
          <cell r="J463">
            <v>0</v>
          </cell>
          <cell r="K463">
            <v>0</v>
          </cell>
          <cell r="L463">
            <v>29200</v>
          </cell>
          <cell r="M463">
            <v>29200</v>
          </cell>
          <cell r="W463">
            <v>-29200</v>
          </cell>
          <cell r="X463">
            <v>0</v>
          </cell>
        </row>
        <row r="464">
          <cell r="B464" t="str">
            <v>활선 크램프</v>
          </cell>
          <cell r="C464" t="str">
            <v>ACSR 95㎟</v>
          </cell>
          <cell r="D464" t="str">
            <v>개</v>
          </cell>
          <cell r="E464">
            <v>3</v>
          </cell>
          <cell r="F464">
            <v>3500</v>
          </cell>
          <cell r="G464">
            <v>10500</v>
          </cell>
          <cell r="H464">
            <v>0</v>
          </cell>
          <cell r="I464">
            <v>0</v>
          </cell>
          <cell r="J464">
            <v>0</v>
          </cell>
          <cell r="K464">
            <v>0</v>
          </cell>
          <cell r="L464">
            <v>3500</v>
          </cell>
          <cell r="M464">
            <v>10500</v>
          </cell>
          <cell r="W464">
            <v>-10500</v>
          </cell>
          <cell r="X464">
            <v>0</v>
          </cell>
        </row>
        <row r="465">
          <cell r="B465" t="str">
            <v>볼트.너트</v>
          </cell>
          <cell r="C465" t="str">
            <v>M16 x 250mm</v>
          </cell>
          <cell r="D465" t="str">
            <v>개</v>
          </cell>
          <cell r="E465">
            <v>2</v>
          </cell>
          <cell r="F465">
            <v>1000</v>
          </cell>
          <cell r="G465">
            <v>2000</v>
          </cell>
          <cell r="H465">
            <v>0</v>
          </cell>
          <cell r="I465">
            <v>0</v>
          </cell>
          <cell r="J465">
            <v>0</v>
          </cell>
          <cell r="K465">
            <v>0</v>
          </cell>
          <cell r="L465">
            <v>1000</v>
          </cell>
          <cell r="M465">
            <v>2000</v>
          </cell>
          <cell r="W465">
            <v>-2000</v>
          </cell>
          <cell r="X465">
            <v>0</v>
          </cell>
        </row>
        <row r="466">
          <cell r="B466" t="str">
            <v>노무비</v>
          </cell>
          <cell r="C466" t="str">
            <v>배전전공</v>
          </cell>
          <cell r="D466" t="str">
            <v>인</v>
          </cell>
          <cell r="E466">
            <v>0.65</v>
          </cell>
          <cell r="F466">
            <v>0</v>
          </cell>
          <cell r="G466">
            <v>0</v>
          </cell>
          <cell r="H466">
            <v>182333</v>
          </cell>
          <cell r="I466">
            <v>118516</v>
          </cell>
          <cell r="J466">
            <v>0</v>
          </cell>
          <cell r="K466">
            <v>0</v>
          </cell>
          <cell r="L466">
            <v>182333</v>
          </cell>
          <cell r="M466">
            <v>118516</v>
          </cell>
          <cell r="W466">
            <v>-118516</v>
          </cell>
          <cell r="X466">
            <v>0</v>
          </cell>
        </row>
        <row r="467">
          <cell r="B467" t="str">
            <v>노무비</v>
          </cell>
          <cell r="C467" t="str">
            <v>보통인부</v>
          </cell>
          <cell r="D467" t="str">
            <v>인</v>
          </cell>
          <cell r="E467">
            <v>0.56000000000000005</v>
          </cell>
          <cell r="F467">
            <v>0</v>
          </cell>
          <cell r="G467">
            <v>0</v>
          </cell>
          <cell r="H467">
            <v>34360</v>
          </cell>
          <cell r="I467">
            <v>19241</v>
          </cell>
          <cell r="J467">
            <v>0</v>
          </cell>
          <cell r="K467">
            <v>0</v>
          </cell>
          <cell r="L467">
            <v>34360</v>
          </cell>
          <cell r="M467">
            <v>19241</v>
          </cell>
          <cell r="W467">
            <v>-19241</v>
          </cell>
          <cell r="X467">
            <v>0</v>
          </cell>
        </row>
        <row r="468">
          <cell r="B468" t="str">
            <v>공구손료</v>
          </cell>
          <cell r="C468" t="str">
            <v>노무비의 3%</v>
          </cell>
          <cell r="D468" t="str">
            <v>식</v>
          </cell>
          <cell r="E468">
            <v>1</v>
          </cell>
          <cell r="F468">
            <v>4050</v>
          </cell>
          <cell r="G468">
            <v>4050</v>
          </cell>
          <cell r="H468">
            <v>0</v>
          </cell>
          <cell r="I468">
            <v>0</v>
          </cell>
          <cell r="J468">
            <v>0</v>
          </cell>
          <cell r="K468">
            <v>0</v>
          </cell>
          <cell r="L468">
            <v>4050</v>
          </cell>
          <cell r="M468">
            <v>4050</v>
          </cell>
          <cell r="W468">
            <v>-4050</v>
          </cell>
          <cell r="X468">
            <v>0</v>
          </cell>
        </row>
        <row r="469">
          <cell r="B469">
            <v>0</v>
          </cell>
          <cell r="C469">
            <v>0</v>
          </cell>
          <cell r="D469">
            <v>0</v>
          </cell>
          <cell r="E469">
            <v>0</v>
          </cell>
          <cell r="F469">
            <v>0</v>
          </cell>
          <cell r="G469">
            <v>0</v>
          </cell>
          <cell r="H469">
            <v>0</v>
          </cell>
          <cell r="I469">
            <v>0</v>
          </cell>
          <cell r="J469">
            <v>0</v>
          </cell>
          <cell r="K469">
            <v>0</v>
          </cell>
          <cell r="L469">
            <v>0</v>
          </cell>
          <cell r="M469">
            <v>0</v>
          </cell>
          <cell r="W469">
            <v>0</v>
          </cell>
          <cell r="X469">
            <v>0</v>
          </cell>
        </row>
        <row r="470">
          <cell r="B470">
            <v>0</v>
          </cell>
          <cell r="C470">
            <v>0</v>
          </cell>
          <cell r="D470">
            <v>0</v>
          </cell>
          <cell r="E470">
            <v>0</v>
          </cell>
          <cell r="F470">
            <v>0</v>
          </cell>
          <cell r="G470">
            <v>0</v>
          </cell>
          <cell r="H470">
            <v>0</v>
          </cell>
          <cell r="I470">
            <v>0</v>
          </cell>
          <cell r="J470">
            <v>0</v>
          </cell>
          <cell r="K470">
            <v>0</v>
          </cell>
          <cell r="L470">
            <v>0</v>
          </cell>
          <cell r="M470">
            <v>0</v>
          </cell>
          <cell r="W470">
            <v>0</v>
          </cell>
          <cell r="X470">
            <v>0</v>
          </cell>
        </row>
        <row r="471">
          <cell r="B471">
            <v>0</v>
          </cell>
          <cell r="C471">
            <v>0</v>
          </cell>
          <cell r="D471">
            <v>0</v>
          </cell>
          <cell r="E471">
            <v>0</v>
          </cell>
          <cell r="F471">
            <v>0</v>
          </cell>
          <cell r="G471">
            <v>0</v>
          </cell>
          <cell r="H471">
            <v>0</v>
          </cell>
          <cell r="I471">
            <v>0</v>
          </cell>
          <cell r="J471">
            <v>0</v>
          </cell>
          <cell r="K471">
            <v>0</v>
          </cell>
          <cell r="L471">
            <v>0</v>
          </cell>
          <cell r="M471">
            <v>0</v>
          </cell>
          <cell r="W471">
            <v>0</v>
          </cell>
          <cell r="X471">
            <v>0</v>
          </cell>
        </row>
        <row r="472">
          <cell r="B472">
            <v>0</v>
          </cell>
          <cell r="C472">
            <v>0</v>
          </cell>
          <cell r="D472">
            <v>0</v>
          </cell>
          <cell r="E472">
            <v>0</v>
          </cell>
          <cell r="F472">
            <v>0</v>
          </cell>
          <cell r="G472">
            <v>0</v>
          </cell>
          <cell r="H472">
            <v>0</v>
          </cell>
          <cell r="I472">
            <v>0</v>
          </cell>
          <cell r="J472">
            <v>0</v>
          </cell>
          <cell r="K472">
            <v>0</v>
          </cell>
          <cell r="L472">
            <v>0</v>
          </cell>
          <cell r="M472">
            <v>0</v>
          </cell>
          <cell r="W472">
            <v>0</v>
          </cell>
          <cell r="X472">
            <v>0</v>
          </cell>
        </row>
        <row r="473">
          <cell r="B473">
            <v>0</v>
          </cell>
          <cell r="C473">
            <v>0</v>
          </cell>
          <cell r="D473">
            <v>0</v>
          </cell>
          <cell r="E473">
            <v>0</v>
          </cell>
          <cell r="F473">
            <v>0</v>
          </cell>
          <cell r="G473">
            <v>0</v>
          </cell>
          <cell r="H473">
            <v>0</v>
          </cell>
          <cell r="I473">
            <v>0</v>
          </cell>
          <cell r="J473">
            <v>0</v>
          </cell>
          <cell r="K473">
            <v>0</v>
          </cell>
          <cell r="L473">
            <v>0</v>
          </cell>
          <cell r="M473">
            <v>0</v>
          </cell>
          <cell r="W473">
            <v>0</v>
          </cell>
          <cell r="X473">
            <v>0</v>
          </cell>
        </row>
        <row r="474">
          <cell r="B474">
            <v>0</v>
          </cell>
          <cell r="C474">
            <v>0</v>
          </cell>
          <cell r="D474">
            <v>0</v>
          </cell>
          <cell r="E474">
            <v>0</v>
          </cell>
          <cell r="F474">
            <v>0</v>
          </cell>
          <cell r="G474">
            <v>0</v>
          </cell>
          <cell r="H474">
            <v>0</v>
          </cell>
          <cell r="I474">
            <v>0</v>
          </cell>
          <cell r="J474">
            <v>0</v>
          </cell>
          <cell r="K474">
            <v>0</v>
          </cell>
          <cell r="L474">
            <v>0</v>
          </cell>
          <cell r="M474">
            <v>0</v>
          </cell>
          <cell r="W474">
            <v>0</v>
          </cell>
          <cell r="X474">
            <v>0</v>
          </cell>
        </row>
        <row r="475">
          <cell r="B475">
            <v>0</v>
          </cell>
          <cell r="C475">
            <v>0</v>
          </cell>
          <cell r="D475">
            <v>0</v>
          </cell>
          <cell r="E475">
            <v>0</v>
          </cell>
          <cell r="F475">
            <v>0</v>
          </cell>
          <cell r="G475">
            <v>0</v>
          </cell>
          <cell r="H475">
            <v>0</v>
          </cell>
          <cell r="I475">
            <v>0</v>
          </cell>
          <cell r="J475">
            <v>0</v>
          </cell>
          <cell r="K475">
            <v>0</v>
          </cell>
          <cell r="L475">
            <v>0</v>
          </cell>
          <cell r="M475">
            <v>0</v>
          </cell>
          <cell r="W475">
            <v>0</v>
          </cell>
          <cell r="X475">
            <v>0</v>
          </cell>
        </row>
        <row r="476">
          <cell r="B476">
            <v>0</v>
          </cell>
          <cell r="C476">
            <v>0</v>
          </cell>
          <cell r="D476">
            <v>0</v>
          </cell>
          <cell r="E476">
            <v>0</v>
          </cell>
          <cell r="F476">
            <v>0</v>
          </cell>
          <cell r="G476">
            <v>0</v>
          </cell>
          <cell r="H476">
            <v>0</v>
          </cell>
          <cell r="I476">
            <v>0</v>
          </cell>
          <cell r="J476">
            <v>0</v>
          </cell>
          <cell r="K476">
            <v>0</v>
          </cell>
          <cell r="L476">
            <v>0</v>
          </cell>
          <cell r="M476">
            <v>0</v>
          </cell>
          <cell r="W476">
            <v>0</v>
          </cell>
          <cell r="X476">
            <v>0</v>
          </cell>
        </row>
        <row r="477">
          <cell r="B477" t="str">
            <v>계</v>
          </cell>
          <cell r="C477">
            <v>0</v>
          </cell>
          <cell r="D477">
            <v>0</v>
          </cell>
          <cell r="E477">
            <v>0</v>
          </cell>
          <cell r="G477">
            <v>307910</v>
          </cell>
          <cell r="I477">
            <v>137757</v>
          </cell>
          <cell r="J477">
            <v>0</v>
          </cell>
          <cell r="K477">
            <v>0</v>
          </cell>
          <cell r="M477">
            <v>445667</v>
          </cell>
          <cell r="W477">
            <v>-445667</v>
          </cell>
          <cell r="X477">
            <v>0</v>
          </cell>
        </row>
        <row r="478">
          <cell r="B478">
            <v>0</v>
          </cell>
          <cell r="C478">
            <v>0</v>
          </cell>
          <cell r="D478">
            <v>0</v>
          </cell>
          <cell r="F478">
            <v>0</v>
          </cell>
          <cell r="G478">
            <v>0</v>
          </cell>
          <cell r="H478">
            <v>0</v>
          </cell>
          <cell r="I478">
            <v>0</v>
          </cell>
          <cell r="J478">
            <v>0</v>
          </cell>
          <cell r="K478">
            <v>0</v>
          </cell>
          <cell r="L478">
            <v>445667</v>
          </cell>
          <cell r="M478">
            <v>6685005</v>
          </cell>
          <cell r="W478">
            <v>-6685005</v>
          </cell>
          <cell r="X478">
            <v>0</v>
          </cell>
        </row>
        <row r="479">
          <cell r="A479" t="str">
            <v>일위33-1</v>
          </cell>
          <cell r="B479" t="str">
            <v>낙착율</v>
          </cell>
          <cell r="C479">
            <v>0.80800000000000005</v>
          </cell>
          <cell r="D479">
            <v>0</v>
          </cell>
          <cell r="E479">
            <v>15</v>
          </cell>
          <cell r="F479">
            <v>307910</v>
          </cell>
          <cell r="G479">
            <v>4618650</v>
          </cell>
          <cell r="H479">
            <v>137757</v>
          </cell>
          <cell r="I479">
            <v>2066355</v>
          </cell>
          <cell r="J479">
            <v>0</v>
          </cell>
          <cell r="K479">
            <v>0</v>
          </cell>
          <cell r="L479">
            <v>323337</v>
          </cell>
          <cell r="M479">
            <v>4850055</v>
          </cell>
          <cell r="W479">
            <v>-4850055</v>
          </cell>
          <cell r="X479">
            <v>0</v>
          </cell>
        </row>
        <row r="480">
          <cell r="A480" t="str">
            <v>일위34</v>
          </cell>
          <cell r="B480" t="str">
            <v xml:space="preserve"> 32. 기중개페기 신설</v>
          </cell>
          <cell r="C480" t="str">
            <v>AS 7.5KV 3P</v>
          </cell>
          <cell r="D480" t="str">
            <v>대</v>
          </cell>
          <cell r="E480">
            <v>0</v>
          </cell>
          <cell r="F480">
            <v>0</v>
          </cell>
          <cell r="G480">
            <v>0</v>
          </cell>
          <cell r="H480">
            <v>0</v>
          </cell>
          <cell r="I480">
            <v>0</v>
          </cell>
          <cell r="J480">
            <v>0</v>
          </cell>
          <cell r="K480">
            <v>0</v>
          </cell>
          <cell r="L480">
            <v>0</v>
          </cell>
          <cell r="M480">
            <v>0</v>
          </cell>
          <cell r="W480">
            <v>0</v>
          </cell>
          <cell r="X480">
            <v>0</v>
          </cell>
        </row>
        <row r="481">
          <cell r="B481" t="str">
            <v>기중개페기 신설</v>
          </cell>
          <cell r="C481" t="str">
            <v>AS 7.KV 3P</v>
          </cell>
          <cell r="D481" t="str">
            <v>대</v>
          </cell>
          <cell r="E481">
            <v>1</v>
          </cell>
          <cell r="F481">
            <v>0</v>
          </cell>
          <cell r="G481" t="str">
            <v>관 급</v>
          </cell>
          <cell r="H481">
            <v>0</v>
          </cell>
          <cell r="I481">
            <v>0</v>
          </cell>
          <cell r="J481">
            <v>0</v>
          </cell>
          <cell r="K481">
            <v>0</v>
          </cell>
          <cell r="L481">
            <v>0</v>
          </cell>
          <cell r="M481">
            <v>0</v>
          </cell>
          <cell r="W481">
            <v>0</v>
          </cell>
          <cell r="X481">
            <v>0</v>
          </cell>
        </row>
        <row r="482">
          <cell r="B482" t="str">
            <v>활선 클램프</v>
          </cell>
          <cell r="C482" t="str">
            <v>6.5t x 5.0</v>
          </cell>
          <cell r="D482" t="str">
            <v>개</v>
          </cell>
          <cell r="E482">
            <v>3</v>
          </cell>
          <cell r="F482">
            <v>2070</v>
          </cell>
          <cell r="G482">
            <v>6210</v>
          </cell>
          <cell r="H482">
            <v>0</v>
          </cell>
          <cell r="I482">
            <v>0</v>
          </cell>
          <cell r="J482">
            <v>0</v>
          </cell>
          <cell r="K482">
            <v>0</v>
          </cell>
          <cell r="L482">
            <v>2070</v>
          </cell>
          <cell r="M482">
            <v>6210</v>
          </cell>
          <cell r="W482">
            <v>-6210</v>
          </cell>
          <cell r="X482">
            <v>0</v>
          </cell>
        </row>
        <row r="483">
          <cell r="B483" t="str">
            <v>노무비</v>
          </cell>
          <cell r="C483" t="str">
            <v>배전전공</v>
          </cell>
          <cell r="D483" t="str">
            <v>인</v>
          </cell>
          <cell r="E483">
            <v>0.4</v>
          </cell>
          <cell r="F483">
            <v>0</v>
          </cell>
          <cell r="G483">
            <v>0</v>
          </cell>
          <cell r="H483">
            <v>182333</v>
          </cell>
          <cell r="I483">
            <v>72933</v>
          </cell>
          <cell r="J483">
            <v>0</v>
          </cell>
          <cell r="K483">
            <v>0</v>
          </cell>
          <cell r="L483">
            <v>182333</v>
          </cell>
          <cell r="M483">
            <v>72933</v>
          </cell>
          <cell r="W483">
            <v>-72933</v>
          </cell>
          <cell r="X483">
            <v>0</v>
          </cell>
        </row>
        <row r="484">
          <cell r="B484" t="str">
            <v>노무비</v>
          </cell>
          <cell r="C484" t="str">
            <v>보통인부</v>
          </cell>
          <cell r="D484" t="str">
            <v>인</v>
          </cell>
          <cell r="E484">
            <v>0.23</v>
          </cell>
          <cell r="F484">
            <v>0</v>
          </cell>
          <cell r="G484">
            <v>0</v>
          </cell>
          <cell r="H484">
            <v>34360</v>
          </cell>
          <cell r="I484">
            <v>7902</v>
          </cell>
          <cell r="J484">
            <v>0</v>
          </cell>
          <cell r="K484">
            <v>0</v>
          </cell>
          <cell r="L484">
            <v>34360</v>
          </cell>
          <cell r="M484">
            <v>7902</v>
          </cell>
          <cell r="W484">
            <v>-7902</v>
          </cell>
          <cell r="X484">
            <v>0</v>
          </cell>
        </row>
        <row r="485">
          <cell r="B485" t="str">
            <v>공구손료</v>
          </cell>
          <cell r="C485" t="str">
            <v>노무비의 3%</v>
          </cell>
          <cell r="D485" t="str">
            <v>식</v>
          </cell>
          <cell r="E485">
            <v>1</v>
          </cell>
          <cell r="F485">
            <v>2571</v>
          </cell>
          <cell r="G485">
            <v>2571</v>
          </cell>
          <cell r="H485">
            <v>0</v>
          </cell>
          <cell r="I485">
            <v>0</v>
          </cell>
          <cell r="J485">
            <v>0</v>
          </cell>
          <cell r="K485">
            <v>0</v>
          </cell>
          <cell r="L485">
            <v>2571</v>
          </cell>
          <cell r="M485">
            <v>2571</v>
          </cell>
          <cell r="W485">
            <v>-2571</v>
          </cell>
          <cell r="X485">
            <v>0</v>
          </cell>
        </row>
        <row r="486">
          <cell r="B486">
            <v>0</v>
          </cell>
          <cell r="C486">
            <v>0</v>
          </cell>
          <cell r="D486">
            <v>0</v>
          </cell>
          <cell r="E486">
            <v>0</v>
          </cell>
          <cell r="F486">
            <v>0</v>
          </cell>
          <cell r="G486">
            <v>0</v>
          </cell>
          <cell r="H486">
            <v>0</v>
          </cell>
          <cell r="I486">
            <v>0</v>
          </cell>
          <cell r="J486">
            <v>0</v>
          </cell>
          <cell r="K486">
            <v>0</v>
          </cell>
          <cell r="L486">
            <v>0</v>
          </cell>
          <cell r="M486">
            <v>0</v>
          </cell>
          <cell r="W486">
            <v>0</v>
          </cell>
          <cell r="X486">
            <v>0</v>
          </cell>
        </row>
        <row r="487">
          <cell r="B487">
            <v>0</v>
          </cell>
          <cell r="C487">
            <v>0</v>
          </cell>
          <cell r="D487">
            <v>0</v>
          </cell>
          <cell r="E487">
            <v>0</v>
          </cell>
          <cell r="F487">
            <v>0</v>
          </cell>
          <cell r="G487">
            <v>0</v>
          </cell>
          <cell r="H487">
            <v>0</v>
          </cell>
          <cell r="I487">
            <v>0</v>
          </cell>
          <cell r="J487">
            <v>0</v>
          </cell>
          <cell r="K487">
            <v>0</v>
          </cell>
          <cell r="L487">
            <v>0</v>
          </cell>
          <cell r="M487">
            <v>0</v>
          </cell>
          <cell r="W487">
            <v>0</v>
          </cell>
          <cell r="X487">
            <v>0</v>
          </cell>
        </row>
        <row r="488">
          <cell r="B488">
            <v>0</v>
          </cell>
          <cell r="C488">
            <v>0</v>
          </cell>
          <cell r="D488">
            <v>0</v>
          </cell>
          <cell r="E488">
            <v>0</v>
          </cell>
          <cell r="F488">
            <v>0</v>
          </cell>
          <cell r="G488">
            <v>0</v>
          </cell>
          <cell r="H488">
            <v>0</v>
          </cell>
          <cell r="I488">
            <v>0</v>
          </cell>
          <cell r="J488">
            <v>0</v>
          </cell>
          <cell r="K488">
            <v>0</v>
          </cell>
          <cell r="L488">
            <v>0</v>
          </cell>
          <cell r="M488">
            <v>0</v>
          </cell>
          <cell r="W488">
            <v>0</v>
          </cell>
          <cell r="X488">
            <v>0</v>
          </cell>
        </row>
        <row r="489">
          <cell r="B489">
            <v>0</v>
          </cell>
          <cell r="C489">
            <v>0</v>
          </cell>
          <cell r="D489">
            <v>0</v>
          </cell>
          <cell r="E489">
            <v>0</v>
          </cell>
          <cell r="F489">
            <v>0</v>
          </cell>
          <cell r="G489">
            <v>0</v>
          </cell>
          <cell r="H489">
            <v>0</v>
          </cell>
          <cell r="I489">
            <v>0</v>
          </cell>
          <cell r="J489">
            <v>0</v>
          </cell>
          <cell r="K489">
            <v>0</v>
          </cell>
          <cell r="L489">
            <v>0</v>
          </cell>
          <cell r="M489">
            <v>0</v>
          </cell>
          <cell r="W489">
            <v>0</v>
          </cell>
          <cell r="X489">
            <v>0</v>
          </cell>
        </row>
        <row r="490">
          <cell r="B490">
            <v>0</v>
          </cell>
          <cell r="C490">
            <v>0</v>
          </cell>
          <cell r="D490">
            <v>0</v>
          </cell>
          <cell r="E490">
            <v>0</v>
          </cell>
          <cell r="F490">
            <v>0</v>
          </cell>
          <cell r="G490">
            <v>0</v>
          </cell>
          <cell r="H490">
            <v>0</v>
          </cell>
          <cell r="I490">
            <v>0</v>
          </cell>
          <cell r="J490">
            <v>0</v>
          </cell>
          <cell r="K490">
            <v>0</v>
          </cell>
          <cell r="L490">
            <v>0</v>
          </cell>
          <cell r="M490">
            <v>0</v>
          </cell>
          <cell r="W490">
            <v>0</v>
          </cell>
          <cell r="X490">
            <v>0</v>
          </cell>
        </row>
        <row r="491">
          <cell r="B491">
            <v>0</v>
          </cell>
          <cell r="C491">
            <v>0</v>
          </cell>
          <cell r="D491">
            <v>0</v>
          </cell>
          <cell r="E491">
            <v>0</v>
          </cell>
          <cell r="F491">
            <v>0</v>
          </cell>
          <cell r="G491">
            <v>0</v>
          </cell>
          <cell r="H491">
            <v>0</v>
          </cell>
          <cell r="I491">
            <v>0</v>
          </cell>
          <cell r="J491">
            <v>0</v>
          </cell>
          <cell r="K491">
            <v>0</v>
          </cell>
          <cell r="L491">
            <v>0</v>
          </cell>
          <cell r="M491">
            <v>0</v>
          </cell>
          <cell r="W491">
            <v>0</v>
          </cell>
          <cell r="X491">
            <v>0</v>
          </cell>
        </row>
        <row r="492">
          <cell r="B492">
            <v>0</v>
          </cell>
          <cell r="C492">
            <v>0</v>
          </cell>
          <cell r="D492">
            <v>0</v>
          </cell>
          <cell r="E492">
            <v>0</v>
          </cell>
          <cell r="F492">
            <v>0</v>
          </cell>
          <cell r="G492">
            <v>0</v>
          </cell>
          <cell r="H492">
            <v>0</v>
          </cell>
          <cell r="I492">
            <v>0</v>
          </cell>
          <cell r="J492">
            <v>0</v>
          </cell>
          <cell r="K492">
            <v>0</v>
          </cell>
          <cell r="L492">
            <v>0</v>
          </cell>
          <cell r="M492">
            <v>0</v>
          </cell>
          <cell r="W492">
            <v>0</v>
          </cell>
          <cell r="X492">
            <v>0</v>
          </cell>
        </row>
        <row r="493">
          <cell r="B493">
            <v>0</v>
          </cell>
          <cell r="C493">
            <v>0</v>
          </cell>
          <cell r="D493">
            <v>0</v>
          </cell>
          <cell r="E493">
            <v>0</v>
          </cell>
          <cell r="F493">
            <v>0</v>
          </cell>
          <cell r="G493">
            <v>0</v>
          </cell>
          <cell r="H493">
            <v>0</v>
          </cell>
          <cell r="I493">
            <v>0</v>
          </cell>
          <cell r="J493">
            <v>0</v>
          </cell>
          <cell r="K493">
            <v>0</v>
          </cell>
          <cell r="L493">
            <v>0</v>
          </cell>
          <cell r="M493">
            <v>0</v>
          </cell>
          <cell r="W493">
            <v>0</v>
          </cell>
          <cell r="X493">
            <v>0</v>
          </cell>
        </row>
        <row r="494">
          <cell r="B494">
            <v>0</v>
          </cell>
          <cell r="C494">
            <v>0</v>
          </cell>
          <cell r="D494">
            <v>0</v>
          </cell>
          <cell r="E494">
            <v>0</v>
          </cell>
          <cell r="F494">
            <v>0</v>
          </cell>
          <cell r="G494">
            <v>0</v>
          </cell>
          <cell r="H494">
            <v>0</v>
          </cell>
          <cell r="I494">
            <v>0</v>
          </cell>
          <cell r="J494">
            <v>0</v>
          </cell>
          <cell r="K494">
            <v>0</v>
          </cell>
          <cell r="L494">
            <v>0</v>
          </cell>
          <cell r="M494">
            <v>0</v>
          </cell>
          <cell r="W494">
            <v>0</v>
          </cell>
          <cell r="X494">
            <v>0</v>
          </cell>
        </row>
        <row r="495">
          <cell r="B495">
            <v>0</v>
          </cell>
          <cell r="C495">
            <v>0</v>
          </cell>
          <cell r="D495">
            <v>0</v>
          </cell>
          <cell r="E495">
            <v>0</v>
          </cell>
          <cell r="F495">
            <v>0</v>
          </cell>
          <cell r="G495">
            <v>0</v>
          </cell>
          <cell r="H495">
            <v>0</v>
          </cell>
          <cell r="I495">
            <v>0</v>
          </cell>
          <cell r="J495">
            <v>0</v>
          </cell>
          <cell r="K495">
            <v>0</v>
          </cell>
          <cell r="L495">
            <v>0</v>
          </cell>
          <cell r="M495">
            <v>0</v>
          </cell>
          <cell r="W495">
            <v>0</v>
          </cell>
          <cell r="X495">
            <v>0</v>
          </cell>
        </row>
        <row r="496">
          <cell r="B496">
            <v>0</v>
          </cell>
          <cell r="C496">
            <v>0</v>
          </cell>
          <cell r="D496">
            <v>0</v>
          </cell>
          <cell r="E496">
            <v>0</v>
          </cell>
          <cell r="F496">
            <v>0</v>
          </cell>
          <cell r="G496">
            <v>0</v>
          </cell>
          <cell r="H496">
            <v>0</v>
          </cell>
          <cell r="I496">
            <v>0</v>
          </cell>
          <cell r="J496">
            <v>0</v>
          </cell>
          <cell r="K496">
            <v>0</v>
          </cell>
          <cell r="L496">
            <v>0</v>
          </cell>
          <cell r="M496">
            <v>0</v>
          </cell>
          <cell r="W496">
            <v>0</v>
          </cell>
          <cell r="X496">
            <v>0</v>
          </cell>
        </row>
        <row r="497">
          <cell r="B497">
            <v>0</v>
          </cell>
          <cell r="C497">
            <v>0</v>
          </cell>
          <cell r="D497">
            <v>0</v>
          </cell>
          <cell r="E497">
            <v>0</v>
          </cell>
          <cell r="F497">
            <v>0</v>
          </cell>
          <cell r="G497">
            <v>0</v>
          </cell>
          <cell r="H497">
            <v>0</v>
          </cell>
          <cell r="I497">
            <v>0</v>
          </cell>
          <cell r="J497">
            <v>0</v>
          </cell>
          <cell r="K497">
            <v>0</v>
          </cell>
          <cell r="L497">
            <v>0</v>
          </cell>
          <cell r="M497">
            <v>0</v>
          </cell>
          <cell r="W497">
            <v>0</v>
          </cell>
          <cell r="X497">
            <v>0</v>
          </cell>
        </row>
        <row r="498">
          <cell r="B498">
            <v>0</v>
          </cell>
          <cell r="C498">
            <v>0</v>
          </cell>
          <cell r="D498">
            <v>0</v>
          </cell>
          <cell r="E498">
            <v>0</v>
          </cell>
          <cell r="F498">
            <v>0</v>
          </cell>
          <cell r="G498">
            <v>0</v>
          </cell>
          <cell r="H498">
            <v>0</v>
          </cell>
          <cell r="I498">
            <v>0</v>
          </cell>
          <cell r="J498">
            <v>0</v>
          </cell>
          <cell r="K498">
            <v>0</v>
          </cell>
          <cell r="L498">
            <v>0</v>
          </cell>
          <cell r="M498">
            <v>0</v>
          </cell>
          <cell r="W498">
            <v>0</v>
          </cell>
          <cell r="X498">
            <v>0</v>
          </cell>
        </row>
        <row r="499">
          <cell r="B499">
            <v>0</v>
          </cell>
          <cell r="C499">
            <v>0</v>
          </cell>
          <cell r="D499">
            <v>0</v>
          </cell>
          <cell r="E499">
            <v>0</v>
          </cell>
          <cell r="F499">
            <v>0</v>
          </cell>
          <cell r="G499">
            <v>0</v>
          </cell>
          <cell r="H499">
            <v>0</v>
          </cell>
          <cell r="I499">
            <v>0</v>
          </cell>
          <cell r="J499">
            <v>0</v>
          </cell>
          <cell r="K499">
            <v>0</v>
          </cell>
          <cell r="L499">
            <v>0</v>
          </cell>
          <cell r="M499">
            <v>0</v>
          </cell>
          <cell r="W499">
            <v>0</v>
          </cell>
          <cell r="X499">
            <v>0</v>
          </cell>
        </row>
        <row r="500">
          <cell r="B500">
            <v>0</v>
          </cell>
          <cell r="C500">
            <v>0</v>
          </cell>
          <cell r="D500">
            <v>0</v>
          </cell>
          <cell r="E500">
            <v>0</v>
          </cell>
          <cell r="F500">
            <v>0</v>
          </cell>
          <cell r="G500">
            <v>0</v>
          </cell>
          <cell r="H500">
            <v>0</v>
          </cell>
          <cell r="I500">
            <v>0</v>
          </cell>
          <cell r="J500">
            <v>0</v>
          </cell>
          <cell r="K500">
            <v>0</v>
          </cell>
          <cell r="L500">
            <v>0</v>
          </cell>
          <cell r="M500">
            <v>0</v>
          </cell>
          <cell r="W500">
            <v>0</v>
          </cell>
          <cell r="X500">
            <v>0</v>
          </cell>
        </row>
        <row r="501">
          <cell r="B501">
            <v>0</v>
          </cell>
          <cell r="C501">
            <v>0</v>
          </cell>
          <cell r="D501">
            <v>0</v>
          </cell>
          <cell r="E501">
            <v>0</v>
          </cell>
          <cell r="F501">
            <v>0</v>
          </cell>
          <cell r="G501">
            <v>0</v>
          </cell>
          <cell r="H501">
            <v>0</v>
          </cell>
          <cell r="I501">
            <v>0</v>
          </cell>
          <cell r="J501">
            <v>0</v>
          </cell>
          <cell r="K501">
            <v>0</v>
          </cell>
          <cell r="L501">
            <v>0</v>
          </cell>
          <cell r="M501">
            <v>0</v>
          </cell>
          <cell r="W501">
            <v>0</v>
          </cell>
          <cell r="X501">
            <v>0</v>
          </cell>
        </row>
        <row r="502">
          <cell r="B502" t="str">
            <v>계</v>
          </cell>
          <cell r="C502">
            <v>0</v>
          </cell>
          <cell r="D502">
            <v>0</v>
          </cell>
          <cell r="E502">
            <v>0</v>
          </cell>
          <cell r="G502">
            <v>8781</v>
          </cell>
          <cell r="I502">
            <v>80835</v>
          </cell>
          <cell r="J502">
            <v>0</v>
          </cell>
          <cell r="K502">
            <v>0</v>
          </cell>
          <cell r="M502">
            <v>89616</v>
          </cell>
          <cell r="W502">
            <v>-89616</v>
          </cell>
          <cell r="X502">
            <v>0</v>
          </cell>
        </row>
        <row r="503">
          <cell r="B503">
            <v>0</v>
          </cell>
          <cell r="C503">
            <v>0</v>
          </cell>
          <cell r="D503">
            <v>0</v>
          </cell>
          <cell r="F503">
            <v>0</v>
          </cell>
          <cell r="G503">
            <v>0</v>
          </cell>
          <cell r="H503">
            <v>0</v>
          </cell>
          <cell r="I503">
            <v>0</v>
          </cell>
          <cell r="J503">
            <v>0</v>
          </cell>
          <cell r="K503">
            <v>0</v>
          </cell>
          <cell r="L503">
            <v>89616</v>
          </cell>
          <cell r="M503">
            <v>1344240</v>
          </cell>
          <cell r="W503">
            <v>-1344240</v>
          </cell>
          <cell r="X503">
            <v>0</v>
          </cell>
        </row>
        <row r="504">
          <cell r="A504" t="str">
            <v>일위34-1</v>
          </cell>
          <cell r="B504" t="str">
            <v>낙착율</v>
          </cell>
          <cell r="C504">
            <v>0.80800000000000005</v>
          </cell>
          <cell r="D504">
            <v>0</v>
          </cell>
          <cell r="E504">
            <v>15</v>
          </cell>
          <cell r="F504">
            <v>8781</v>
          </cell>
          <cell r="G504">
            <v>131715</v>
          </cell>
          <cell r="H504">
            <v>80835</v>
          </cell>
          <cell r="I504">
            <v>1212525</v>
          </cell>
          <cell r="J504">
            <v>0</v>
          </cell>
          <cell r="K504">
            <v>0</v>
          </cell>
          <cell r="L504">
            <v>71539</v>
          </cell>
          <cell r="M504">
            <v>1073085</v>
          </cell>
          <cell r="W504">
            <v>-1073085</v>
          </cell>
          <cell r="X504">
            <v>0</v>
          </cell>
        </row>
        <row r="505">
          <cell r="A505" t="str">
            <v>일위36</v>
          </cell>
          <cell r="B505" t="str">
            <v xml:space="preserve"> 33. 피뢰기 신설</v>
          </cell>
          <cell r="C505" t="str">
            <v>7.5KV</v>
          </cell>
          <cell r="D505" t="str">
            <v>대</v>
          </cell>
          <cell r="E505">
            <v>0</v>
          </cell>
          <cell r="F505">
            <v>0</v>
          </cell>
          <cell r="G505">
            <v>0</v>
          </cell>
          <cell r="H505">
            <v>0</v>
          </cell>
          <cell r="I505">
            <v>0</v>
          </cell>
          <cell r="J505">
            <v>0</v>
          </cell>
          <cell r="K505">
            <v>0</v>
          </cell>
          <cell r="L505">
            <v>0</v>
          </cell>
          <cell r="M505">
            <v>0</v>
          </cell>
          <cell r="W505">
            <v>0</v>
          </cell>
          <cell r="X505">
            <v>0</v>
          </cell>
        </row>
        <row r="506">
          <cell r="B506" t="str">
            <v xml:space="preserve">피뢰기 </v>
          </cell>
          <cell r="C506" t="str">
            <v>7.5KV</v>
          </cell>
          <cell r="D506" t="str">
            <v>대</v>
          </cell>
          <cell r="E506">
            <v>3</v>
          </cell>
          <cell r="F506">
            <v>0</v>
          </cell>
          <cell r="G506" t="str">
            <v>관 급</v>
          </cell>
          <cell r="H506">
            <v>0</v>
          </cell>
          <cell r="I506">
            <v>0</v>
          </cell>
          <cell r="J506">
            <v>0</v>
          </cell>
          <cell r="K506">
            <v>0</v>
          </cell>
          <cell r="L506">
            <v>0</v>
          </cell>
          <cell r="M506">
            <v>0</v>
          </cell>
          <cell r="W506">
            <v>0</v>
          </cell>
          <cell r="X506">
            <v>0</v>
          </cell>
        </row>
        <row r="507">
          <cell r="B507" t="str">
            <v>활선 클램프</v>
          </cell>
          <cell r="C507" t="str">
            <v>ACSR 58㎟</v>
          </cell>
          <cell r="D507" t="str">
            <v>개</v>
          </cell>
          <cell r="E507">
            <v>3</v>
          </cell>
          <cell r="F507">
            <v>6120</v>
          </cell>
          <cell r="G507">
            <v>18360</v>
          </cell>
          <cell r="H507">
            <v>0</v>
          </cell>
          <cell r="I507">
            <v>0</v>
          </cell>
          <cell r="J507">
            <v>0</v>
          </cell>
          <cell r="K507">
            <v>0</v>
          </cell>
          <cell r="L507">
            <v>6120</v>
          </cell>
          <cell r="M507">
            <v>18360</v>
          </cell>
          <cell r="W507">
            <v>-18360</v>
          </cell>
          <cell r="X507">
            <v>0</v>
          </cell>
        </row>
        <row r="508">
          <cell r="B508" t="str">
            <v>노무비</v>
          </cell>
          <cell r="C508" t="str">
            <v>배전전공</v>
          </cell>
          <cell r="D508" t="str">
            <v>인</v>
          </cell>
          <cell r="E508">
            <v>0.51</v>
          </cell>
          <cell r="F508">
            <v>0</v>
          </cell>
          <cell r="G508">
            <v>0</v>
          </cell>
          <cell r="H508">
            <v>182333</v>
          </cell>
          <cell r="I508">
            <v>92989</v>
          </cell>
          <cell r="J508">
            <v>0</v>
          </cell>
          <cell r="K508">
            <v>0</v>
          </cell>
          <cell r="L508">
            <v>182333</v>
          </cell>
          <cell r="M508">
            <v>92989</v>
          </cell>
          <cell r="W508">
            <v>-92989</v>
          </cell>
          <cell r="X508">
            <v>0</v>
          </cell>
        </row>
        <row r="509">
          <cell r="B509" t="str">
            <v>노무비</v>
          </cell>
          <cell r="C509" t="str">
            <v>보통인부</v>
          </cell>
          <cell r="D509" t="str">
            <v>인</v>
          </cell>
          <cell r="E509">
            <v>0.02</v>
          </cell>
          <cell r="F509">
            <v>0</v>
          </cell>
          <cell r="G509">
            <v>0</v>
          </cell>
          <cell r="H509">
            <v>34360</v>
          </cell>
          <cell r="I509">
            <v>687</v>
          </cell>
          <cell r="J509">
            <v>0</v>
          </cell>
          <cell r="K509">
            <v>0</v>
          </cell>
          <cell r="L509">
            <v>34360</v>
          </cell>
          <cell r="M509">
            <v>687</v>
          </cell>
          <cell r="W509">
            <v>-687</v>
          </cell>
          <cell r="X509">
            <v>0</v>
          </cell>
        </row>
        <row r="510">
          <cell r="B510" t="str">
            <v>공구손료</v>
          </cell>
          <cell r="C510" t="str">
            <v>노무비의 3%</v>
          </cell>
          <cell r="D510" t="str">
            <v>식</v>
          </cell>
          <cell r="E510">
            <v>1</v>
          </cell>
          <cell r="F510">
            <v>2969</v>
          </cell>
          <cell r="G510">
            <v>2969</v>
          </cell>
          <cell r="H510">
            <v>0</v>
          </cell>
          <cell r="I510">
            <v>0</v>
          </cell>
          <cell r="J510">
            <v>0</v>
          </cell>
          <cell r="K510">
            <v>0</v>
          </cell>
          <cell r="L510">
            <v>2969</v>
          </cell>
          <cell r="M510">
            <v>2969</v>
          </cell>
          <cell r="W510">
            <v>-2969</v>
          </cell>
          <cell r="X510">
            <v>0</v>
          </cell>
        </row>
        <row r="511">
          <cell r="B511">
            <v>0</v>
          </cell>
          <cell r="C511">
            <v>0</v>
          </cell>
          <cell r="D511">
            <v>0</v>
          </cell>
          <cell r="E511">
            <v>0</v>
          </cell>
          <cell r="F511">
            <v>0</v>
          </cell>
          <cell r="G511">
            <v>0</v>
          </cell>
          <cell r="H511">
            <v>0</v>
          </cell>
          <cell r="I511">
            <v>0</v>
          </cell>
          <cell r="J511">
            <v>0</v>
          </cell>
          <cell r="K511">
            <v>0</v>
          </cell>
          <cell r="L511">
            <v>0</v>
          </cell>
          <cell r="M511">
            <v>0</v>
          </cell>
          <cell r="W511">
            <v>0</v>
          </cell>
          <cell r="X511">
            <v>0</v>
          </cell>
        </row>
        <row r="512">
          <cell r="B512">
            <v>0</v>
          </cell>
          <cell r="C512">
            <v>0</v>
          </cell>
          <cell r="D512">
            <v>0</v>
          </cell>
          <cell r="E512">
            <v>0</v>
          </cell>
          <cell r="F512">
            <v>0</v>
          </cell>
          <cell r="G512">
            <v>0</v>
          </cell>
          <cell r="H512">
            <v>0</v>
          </cell>
          <cell r="I512">
            <v>0</v>
          </cell>
          <cell r="J512">
            <v>0</v>
          </cell>
          <cell r="K512">
            <v>0</v>
          </cell>
          <cell r="L512">
            <v>0</v>
          </cell>
          <cell r="M512">
            <v>0</v>
          </cell>
          <cell r="W512">
            <v>0</v>
          </cell>
          <cell r="X512">
            <v>0</v>
          </cell>
        </row>
        <row r="513">
          <cell r="B513">
            <v>0</v>
          </cell>
          <cell r="C513">
            <v>0</v>
          </cell>
          <cell r="D513">
            <v>0</v>
          </cell>
          <cell r="E513">
            <v>0</v>
          </cell>
          <cell r="F513">
            <v>0</v>
          </cell>
          <cell r="G513">
            <v>0</v>
          </cell>
          <cell r="H513">
            <v>0</v>
          </cell>
          <cell r="I513">
            <v>0</v>
          </cell>
          <cell r="J513">
            <v>0</v>
          </cell>
          <cell r="K513">
            <v>0</v>
          </cell>
          <cell r="L513">
            <v>0</v>
          </cell>
          <cell r="M513">
            <v>0</v>
          </cell>
          <cell r="W513">
            <v>0</v>
          </cell>
          <cell r="X513">
            <v>0</v>
          </cell>
        </row>
        <row r="514">
          <cell r="B514">
            <v>0</v>
          </cell>
          <cell r="C514">
            <v>0</v>
          </cell>
          <cell r="D514">
            <v>0</v>
          </cell>
          <cell r="E514">
            <v>0</v>
          </cell>
          <cell r="F514">
            <v>0</v>
          </cell>
          <cell r="G514">
            <v>0</v>
          </cell>
          <cell r="H514">
            <v>0</v>
          </cell>
          <cell r="I514">
            <v>0</v>
          </cell>
          <cell r="J514">
            <v>0</v>
          </cell>
          <cell r="K514">
            <v>0</v>
          </cell>
          <cell r="L514">
            <v>0</v>
          </cell>
          <cell r="M514">
            <v>0</v>
          </cell>
          <cell r="W514">
            <v>0</v>
          </cell>
          <cell r="X514">
            <v>0</v>
          </cell>
        </row>
        <row r="515">
          <cell r="B515">
            <v>0</v>
          </cell>
          <cell r="C515">
            <v>0</v>
          </cell>
          <cell r="D515">
            <v>0</v>
          </cell>
          <cell r="E515">
            <v>0</v>
          </cell>
          <cell r="F515">
            <v>0</v>
          </cell>
          <cell r="G515">
            <v>0</v>
          </cell>
          <cell r="H515">
            <v>0</v>
          </cell>
          <cell r="I515">
            <v>0</v>
          </cell>
          <cell r="J515">
            <v>0</v>
          </cell>
          <cell r="K515">
            <v>0</v>
          </cell>
          <cell r="L515">
            <v>0</v>
          </cell>
          <cell r="M515">
            <v>0</v>
          </cell>
          <cell r="W515">
            <v>0</v>
          </cell>
          <cell r="X515">
            <v>0</v>
          </cell>
        </row>
        <row r="516">
          <cell r="B516">
            <v>0</v>
          </cell>
          <cell r="C516">
            <v>0</v>
          </cell>
          <cell r="D516">
            <v>0</v>
          </cell>
          <cell r="E516">
            <v>0</v>
          </cell>
          <cell r="F516">
            <v>0</v>
          </cell>
          <cell r="G516">
            <v>0</v>
          </cell>
          <cell r="H516">
            <v>0</v>
          </cell>
          <cell r="I516">
            <v>0</v>
          </cell>
          <cell r="J516">
            <v>0</v>
          </cell>
          <cell r="K516">
            <v>0</v>
          </cell>
          <cell r="L516">
            <v>0</v>
          </cell>
          <cell r="M516">
            <v>0</v>
          </cell>
          <cell r="W516">
            <v>0</v>
          </cell>
          <cell r="X516">
            <v>0</v>
          </cell>
        </row>
        <row r="517">
          <cell r="B517">
            <v>0</v>
          </cell>
          <cell r="C517">
            <v>0</v>
          </cell>
          <cell r="D517">
            <v>0</v>
          </cell>
          <cell r="E517">
            <v>0</v>
          </cell>
          <cell r="F517">
            <v>0</v>
          </cell>
          <cell r="G517">
            <v>0</v>
          </cell>
          <cell r="H517">
            <v>0</v>
          </cell>
          <cell r="I517">
            <v>0</v>
          </cell>
          <cell r="J517">
            <v>0</v>
          </cell>
          <cell r="K517">
            <v>0</v>
          </cell>
          <cell r="L517">
            <v>0</v>
          </cell>
          <cell r="M517">
            <v>0</v>
          </cell>
          <cell r="W517">
            <v>0</v>
          </cell>
          <cell r="X517">
            <v>0</v>
          </cell>
        </row>
        <row r="518">
          <cell r="B518">
            <v>0</v>
          </cell>
          <cell r="C518">
            <v>0</v>
          </cell>
          <cell r="D518">
            <v>0</v>
          </cell>
          <cell r="E518">
            <v>0</v>
          </cell>
          <cell r="F518">
            <v>0</v>
          </cell>
          <cell r="G518">
            <v>0</v>
          </cell>
          <cell r="H518">
            <v>0</v>
          </cell>
          <cell r="I518">
            <v>0</v>
          </cell>
          <cell r="J518">
            <v>0</v>
          </cell>
          <cell r="K518">
            <v>0</v>
          </cell>
          <cell r="L518">
            <v>0</v>
          </cell>
          <cell r="M518">
            <v>0</v>
          </cell>
          <cell r="W518">
            <v>0</v>
          </cell>
          <cell r="X518">
            <v>0</v>
          </cell>
        </row>
        <row r="519">
          <cell r="B519">
            <v>0</v>
          </cell>
          <cell r="C519">
            <v>0</v>
          </cell>
          <cell r="D519">
            <v>0</v>
          </cell>
          <cell r="E519">
            <v>0</v>
          </cell>
          <cell r="F519">
            <v>0</v>
          </cell>
          <cell r="G519">
            <v>0</v>
          </cell>
          <cell r="H519">
            <v>0</v>
          </cell>
          <cell r="I519">
            <v>0</v>
          </cell>
          <cell r="J519">
            <v>0</v>
          </cell>
          <cell r="K519">
            <v>0</v>
          </cell>
          <cell r="L519">
            <v>0</v>
          </cell>
          <cell r="M519">
            <v>0</v>
          </cell>
          <cell r="W519">
            <v>0</v>
          </cell>
          <cell r="X519">
            <v>0</v>
          </cell>
        </row>
        <row r="520">
          <cell r="B520">
            <v>0</v>
          </cell>
          <cell r="C520">
            <v>0</v>
          </cell>
          <cell r="D520">
            <v>0</v>
          </cell>
          <cell r="E520">
            <v>0</v>
          </cell>
          <cell r="F520">
            <v>0</v>
          </cell>
          <cell r="G520">
            <v>0</v>
          </cell>
          <cell r="H520">
            <v>0</v>
          </cell>
          <cell r="I520">
            <v>0</v>
          </cell>
          <cell r="J520">
            <v>0</v>
          </cell>
          <cell r="K520">
            <v>0</v>
          </cell>
          <cell r="L520">
            <v>0</v>
          </cell>
          <cell r="M520">
            <v>0</v>
          </cell>
          <cell r="W520">
            <v>0</v>
          </cell>
          <cell r="X520">
            <v>0</v>
          </cell>
        </row>
        <row r="521">
          <cell r="B521">
            <v>0</v>
          </cell>
          <cell r="C521">
            <v>0</v>
          </cell>
          <cell r="D521">
            <v>0</v>
          </cell>
          <cell r="E521">
            <v>0</v>
          </cell>
          <cell r="F521">
            <v>0</v>
          </cell>
          <cell r="G521">
            <v>0</v>
          </cell>
          <cell r="H521">
            <v>0</v>
          </cell>
          <cell r="I521">
            <v>0</v>
          </cell>
          <cell r="J521">
            <v>0</v>
          </cell>
          <cell r="K521">
            <v>0</v>
          </cell>
          <cell r="L521">
            <v>0</v>
          </cell>
          <cell r="M521">
            <v>0</v>
          </cell>
          <cell r="W521">
            <v>0</v>
          </cell>
          <cell r="X521">
            <v>0</v>
          </cell>
        </row>
        <row r="522">
          <cell r="B522">
            <v>0</v>
          </cell>
          <cell r="C522">
            <v>0</v>
          </cell>
          <cell r="D522">
            <v>0</v>
          </cell>
          <cell r="E522">
            <v>0</v>
          </cell>
          <cell r="F522">
            <v>0</v>
          </cell>
          <cell r="G522">
            <v>0</v>
          </cell>
          <cell r="H522">
            <v>0</v>
          </cell>
          <cell r="I522">
            <v>0</v>
          </cell>
          <cell r="J522">
            <v>0</v>
          </cell>
          <cell r="K522">
            <v>0</v>
          </cell>
          <cell r="L522">
            <v>0</v>
          </cell>
          <cell r="M522">
            <v>0</v>
          </cell>
          <cell r="W522">
            <v>0</v>
          </cell>
          <cell r="X522">
            <v>0</v>
          </cell>
        </row>
        <row r="523">
          <cell r="B523">
            <v>0</v>
          </cell>
          <cell r="C523">
            <v>0</v>
          </cell>
          <cell r="D523">
            <v>0</v>
          </cell>
          <cell r="E523">
            <v>0</v>
          </cell>
          <cell r="F523">
            <v>0</v>
          </cell>
          <cell r="G523">
            <v>0</v>
          </cell>
          <cell r="H523">
            <v>0</v>
          </cell>
          <cell r="I523">
            <v>0</v>
          </cell>
          <cell r="J523">
            <v>0</v>
          </cell>
          <cell r="K523">
            <v>0</v>
          </cell>
          <cell r="L523">
            <v>0</v>
          </cell>
          <cell r="M523">
            <v>0</v>
          </cell>
          <cell r="W523">
            <v>0</v>
          </cell>
          <cell r="X523">
            <v>0</v>
          </cell>
        </row>
        <row r="524">
          <cell r="B524">
            <v>0</v>
          </cell>
          <cell r="C524">
            <v>0</v>
          </cell>
          <cell r="D524">
            <v>0</v>
          </cell>
          <cell r="E524">
            <v>0</v>
          </cell>
          <cell r="F524">
            <v>0</v>
          </cell>
          <cell r="G524">
            <v>0</v>
          </cell>
          <cell r="H524">
            <v>0</v>
          </cell>
          <cell r="I524">
            <v>0</v>
          </cell>
          <cell r="J524">
            <v>0</v>
          </cell>
          <cell r="K524">
            <v>0</v>
          </cell>
          <cell r="L524">
            <v>0</v>
          </cell>
          <cell r="M524">
            <v>0</v>
          </cell>
          <cell r="W524">
            <v>0</v>
          </cell>
          <cell r="X524">
            <v>0</v>
          </cell>
        </row>
        <row r="525">
          <cell r="B525">
            <v>0</v>
          </cell>
          <cell r="C525">
            <v>0</v>
          </cell>
          <cell r="D525">
            <v>0</v>
          </cell>
          <cell r="E525">
            <v>0</v>
          </cell>
          <cell r="F525">
            <v>0</v>
          </cell>
          <cell r="G525">
            <v>0</v>
          </cell>
          <cell r="H525">
            <v>0</v>
          </cell>
          <cell r="I525">
            <v>0</v>
          </cell>
          <cell r="J525">
            <v>0</v>
          </cell>
          <cell r="K525">
            <v>0</v>
          </cell>
          <cell r="L525">
            <v>0</v>
          </cell>
          <cell r="M525">
            <v>0</v>
          </cell>
          <cell r="W525">
            <v>0</v>
          </cell>
          <cell r="X525">
            <v>0</v>
          </cell>
        </row>
        <row r="526">
          <cell r="B526">
            <v>0</v>
          </cell>
          <cell r="C526">
            <v>0</v>
          </cell>
          <cell r="D526">
            <v>0</v>
          </cell>
          <cell r="E526">
            <v>0</v>
          </cell>
          <cell r="F526">
            <v>0</v>
          </cell>
          <cell r="G526">
            <v>0</v>
          </cell>
          <cell r="H526">
            <v>0</v>
          </cell>
          <cell r="I526">
            <v>0</v>
          </cell>
          <cell r="J526">
            <v>0</v>
          </cell>
          <cell r="K526">
            <v>0</v>
          </cell>
          <cell r="L526">
            <v>0</v>
          </cell>
          <cell r="M526">
            <v>0</v>
          </cell>
          <cell r="W526">
            <v>0</v>
          </cell>
          <cell r="X526">
            <v>0</v>
          </cell>
        </row>
        <row r="527">
          <cell r="B527" t="str">
            <v>계</v>
          </cell>
          <cell r="C527">
            <v>0</v>
          </cell>
          <cell r="D527">
            <v>0</v>
          </cell>
          <cell r="E527">
            <v>0</v>
          </cell>
          <cell r="G527">
            <v>21329</v>
          </cell>
          <cell r="I527">
            <v>93676</v>
          </cell>
          <cell r="J527">
            <v>0</v>
          </cell>
          <cell r="K527">
            <v>0</v>
          </cell>
          <cell r="M527">
            <v>115005</v>
          </cell>
          <cell r="W527">
            <v>-115005</v>
          </cell>
          <cell r="X527">
            <v>0</v>
          </cell>
        </row>
        <row r="528">
          <cell r="B528">
            <v>0</v>
          </cell>
          <cell r="C528">
            <v>0</v>
          </cell>
          <cell r="D528">
            <v>0</v>
          </cell>
          <cell r="F528">
            <v>0</v>
          </cell>
          <cell r="G528">
            <v>0</v>
          </cell>
          <cell r="H528">
            <v>0</v>
          </cell>
          <cell r="I528">
            <v>0</v>
          </cell>
          <cell r="J528">
            <v>0</v>
          </cell>
          <cell r="K528">
            <v>0</v>
          </cell>
          <cell r="L528">
            <v>115005</v>
          </cell>
          <cell r="M528">
            <v>1610070</v>
          </cell>
          <cell r="W528">
            <v>-1610070</v>
          </cell>
          <cell r="X528">
            <v>0</v>
          </cell>
        </row>
        <row r="529">
          <cell r="A529" t="str">
            <v>일위36-1</v>
          </cell>
          <cell r="B529" t="str">
            <v>낙착율</v>
          </cell>
          <cell r="C529">
            <v>0.80800000000000005</v>
          </cell>
          <cell r="D529">
            <v>0</v>
          </cell>
          <cell r="E529">
            <v>14</v>
          </cell>
          <cell r="F529">
            <v>21329</v>
          </cell>
          <cell r="G529">
            <v>298606</v>
          </cell>
          <cell r="H529">
            <v>93676</v>
          </cell>
          <cell r="I529">
            <v>1311464</v>
          </cell>
          <cell r="J529">
            <v>0</v>
          </cell>
          <cell r="K529">
            <v>0</v>
          </cell>
          <cell r="L529">
            <v>90570</v>
          </cell>
          <cell r="M529">
            <v>1267980</v>
          </cell>
          <cell r="W529">
            <v>-1267980</v>
          </cell>
          <cell r="X529">
            <v>0</v>
          </cell>
        </row>
        <row r="530">
          <cell r="A530" t="str">
            <v>일위37</v>
          </cell>
          <cell r="B530" t="str">
            <v xml:space="preserve"> 34. 접지장치 신설</v>
          </cell>
          <cell r="C530" t="str">
            <v>선로 제1종</v>
          </cell>
          <cell r="D530" t="str">
            <v>m</v>
          </cell>
          <cell r="E530">
            <v>0</v>
          </cell>
          <cell r="F530">
            <v>0</v>
          </cell>
          <cell r="G530">
            <v>0</v>
          </cell>
          <cell r="H530">
            <v>0</v>
          </cell>
          <cell r="I530">
            <v>0</v>
          </cell>
          <cell r="J530">
            <v>0</v>
          </cell>
          <cell r="K530">
            <v>0</v>
          </cell>
          <cell r="L530">
            <v>0</v>
          </cell>
          <cell r="M530">
            <v>0</v>
          </cell>
          <cell r="W530">
            <v>0</v>
          </cell>
          <cell r="X530">
            <v>0</v>
          </cell>
        </row>
        <row r="531">
          <cell r="B531" t="str">
            <v>접지선</v>
          </cell>
          <cell r="C531" t="str">
            <v>GV 22㎟</v>
          </cell>
          <cell r="D531" t="str">
            <v>m</v>
          </cell>
          <cell r="E531">
            <v>10</v>
          </cell>
          <cell r="F531">
            <v>1416</v>
          </cell>
          <cell r="G531">
            <v>14160</v>
          </cell>
          <cell r="H531">
            <v>0</v>
          </cell>
          <cell r="I531">
            <v>0</v>
          </cell>
          <cell r="J531">
            <v>0</v>
          </cell>
          <cell r="K531">
            <v>0</v>
          </cell>
          <cell r="L531">
            <v>1416</v>
          </cell>
          <cell r="M531">
            <v>14160</v>
          </cell>
          <cell r="W531">
            <v>-14160</v>
          </cell>
          <cell r="X531">
            <v>0</v>
          </cell>
        </row>
        <row r="532">
          <cell r="B532" t="str">
            <v>경동연선</v>
          </cell>
          <cell r="C532" t="str">
            <v>CU  22㎟</v>
          </cell>
          <cell r="D532" t="str">
            <v>m</v>
          </cell>
          <cell r="E532">
            <v>13</v>
          </cell>
          <cell r="F532">
            <v>1192</v>
          </cell>
          <cell r="G532">
            <v>15496</v>
          </cell>
          <cell r="H532">
            <v>0</v>
          </cell>
          <cell r="I532">
            <v>0</v>
          </cell>
          <cell r="J532">
            <v>0</v>
          </cell>
          <cell r="K532">
            <v>0</v>
          </cell>
          <cell r="L532">
            <v>1192</v>
          </cell>
          <cell r="M532">
            <v>15496</v>
          </cell>
          <cell r="W532">
            <v>-15496</v>
          </cell>
          <cell r="X532">
            <v>0</v>
          </cell>
        </row>
        <row r="533">
          <cell r="B533" t="str">
            <v>접지 콘넥타</v>
          </cell>
          <cell r="C533" t="str">
            <v xml:space="preserve">  22㎟</v>
          </cell>
          <cell r="D533" t="str">
            <v>개</v>
          </cell>
          <cell r="E533">
            <v>5</v>
          </cell>
          <cell r="F533">
            <v>3250</v>
          </cell>
          <cell r="G533">
            <v>16250</v>
          </cell>
          <cell r="H533">
            <v>0</v>
          </cell>
          <cell r="I533">
            <v>0</v>
          </cell>
          <cell r="J533">
            <v>0</v>
          </cell>
          <cell r="K533">
            <v>0</v>
          </cell>
          <cell r="L533">
            <v>3250</v>
          </cell>
          <cell r="M533">
            <v>16250</v>
          </cell>
          <cell r="W533">
            <v>-16250</v>
          </cell>
          <cell r="X533">
            <v>0</v>
          </cell>
        </row>
        <row r="534">
          <cell r="B534" t="str">
            <v>접지봉</v>
          </cell>
          <cell r="C534" t="str">
            <v>φ16 x 1800mm</v>
          </cell>
          <cell r="D534" t="str">
            <v>본</v>
          </cell>
          <cell r="E534">
            <v>10</v>
          </cell>
          <cell r="F534">
            <v>4900</v>
          </cell>
          <cell r="G534">
            <v>49000</v>
          </cell>
          <cell r="H534">
            <v>0</v>
          </cell>
          <cell r="I534">
            <v>0</v>
          </cell>
          <cell r="J534">
            <v>0</v>
          </cell>
          <cell r="K534">
            <v>0</v>
          </cell>
          <cell r="L534">
            <v>4900</v>
          </cell>
          <cell r="M534">
            <v>49000</v>
          </cell>
          <cell r="W534">
            <v>-49000</v>
          </cell>
          <cell r="X534">
            <v>0</v>
          </cell>
        </row>
        <row r="535">
          <cell r="B535" t="str">
            <v>경질비닐전선관</v>
          </cell>
          <cell r="C535" t="str">
            <v>HI PVC 16C</v>
          </cell>
          <cell r="D535" t="str">
            <v>m</v>
          </cell>
          <cell r="E535">
            <v>3</v>
          </cell>
          <cell r="F535">
            <v>460</v>
          </cell>
          <cell r="G535">
            <v>1380</v>
          </cell>
          <cell r="H535">
            <v>0</v>
          </cell>
          <cell r="I535">
            <v>0</v>
          </cell>
          <cell r="J535">
            <v>0</v>
          </cell>
          <cell r="K535">
            <v>0</v>
          </cell>
          <cell r="L535">
            <v>460</v>
          </cell>
          <cell r="M535">
            <v>1380</v>
          </cell>
          <cell r="W535">
            <v>-1380</v>
          </cell>
          <cell r="X535">
            <v>0</v>
          </cell>
        </row>
        <row r="536">
          <cell r="B536" t="str">
            <v>압착 터미널</v>
          </cell>
          <cell r="C536" t="str">
            <v xml:space="preserve">  22㎟</v>
          </cell>
          <cell r="D536" t="str">
            <v>개</v>
          </cell>
          <cell r="E536">
            <v>2</v>
          </cell>
          <cell r="F536">
            <v>137</v>
          </cell>
          <cell r="G536">
            <v>274</v>
          </cell>
          <cell r="H536">
            <v>0</v>
          </cell>
          <cell r="I536">
            <v>0</v>
          </cell>
          <cell r="J536">
            <v>0</v>
          </cell>
          <cell r="K536">
            <v>0</v>
          </cell>
          <cell r="L536">
            <v>137</v>
          </cell>
          <cell r="M536">
            <v>274</v>
          </cell>
          <cell r="W536">
            <v>-274</v>
          </cell>
          <cell r="X536">
            <v>0</v>
          </cell>
        </row>
        <row r="537">
          <cell r="B537" t="str">
            <v>필림밴드</v>
          </cell>
          <cell r="C537" t="str">
            <v>GST - 13</v>
          </cell>
          <cell r="D537" t="str">
            <v>개</v>
          </cell>
          <cell r="E537">
            <v>4</v>
          </cell>
          <cell r="F537">
            <v>13000</v>
          </cell>
          <cell r="G537">
            <v>52000</v>
          </cell>
          <cell r="H537">
            <v>0</v>
          </cell>
          <cell r="I537">
            <v>0</v>
          </cell>
          <cell r="J537">
            <v>0</v>
          </cell>
          <cell r="K537">
            <v>0</v>
          </cell>
          <cell r="L537">
            <v>13000</v>
          </cell>
          <cell r="M537">
            <v>52000</v>
          </cell>
          <cell r="W537">
            <v>-52000</v>
          </cell>
          <cell r="X537">
            <v>0</v>
          </cell>
        </row>
        <row r="538">
          <cell r="B538" t="str">
            <v>노무비</v>
          </cell>
          <cell r="C538" t="str">
            <v>배전전공</v>
          </cell>
          <cell r="D538" t="str">
            <v>인</v>
          </cell>
          <cell r="E538">
            <v>2.15</v>
          </cell>
          <cell r="F538">
            <v>0</v>
          </cell>
          <cell r="G538">
            <v>0</v>
          </cell>
          <cell r="H538">
            <v>182333</v>
          </cell>
          <cell r="I538">
            <v>392015</v>
          </cell>
          <cell r="J538">
            <v>0</v>
          </cell>
          <cell r="K538">
            <v>0</v>
          </cell>
          <cell r="L538">
            <v>182333</v>
          </cell>
          <cell r="M538">
            <v>392015</v>
          </cell>
          <cell r="W538">
            <v>-392015</v>
          </cell>
          <cell r="X538">
            <v>0</v>
          </cell>
        </row>
        <row r="539">
          <cell r="B539" t="str">
            <v>노무비</v>
          </cell>
          <cell r="C539" t="str">
            <v>보통인부</v>
          </cell>
          <cell r="D539" t="str">
            <v>인</v>
          </cell>
          <cell r="E539">
            <v>2.93</v>
          </cell>
          <cell r="F539">
            <v>0</v>
          </cell>
          <cell r="G539">
            <v>0</v>
          </cell>
          <cell r="H539">
            <v>34360</v>
          </cell>
          <cell r="I539">
            <v>100674</v>
          </cell>
          <cell r="J539">
            <v>0</v>
          </cell>
          <cell r="K539">
            <v>0</v>
          </cell>
          <cell r="L539">
            <v>34360</v>
          </cell>
          <cell r="M539">
            <v>100674</v>
          </cell>
          <cell r="W539">
            <v>-100674</v>
          </cell>
          <cell r="X539">
            <v>0</v>
          </cell>
        </row>
        <row r="540">
          <cell r="B540" t="str">
            <v>공구손료</v>
          </cell>
          <cell r="C540" t="str">
            <v>노무비의 3 %</v>
          </cell>
          <cell r="D540" t="str">
            <v>식</v>
          </cell>
          <cell r="E540">
            <v>1</v>
          </cell>
          <cell r="F540">
            <v>12879</v>
          </cell>
          <cell r="G540">
            <v>12879</v>
          </cell>
          <cell r="H540">
            <v>0</v>
          </cell>
          <cell r="I540">
            <v>0</v>
          </cell>
          <cell r="J540">
            <v>0</v>
          </cell>
          <cell r="K540">
            <v>0</v>
          </cell>
          <cell r="L540">
            <v>12879</v>
          </cell>
          <cell r="M540">
            <v>12879</v>
          </cell>
          <cell r="W540">
            <v>-12879</v>
          </cell>
          <cell r="X540">
            <v>0</v>
          </cell>
        </row>
        <row r="541">
          <cell r="B541">
            <v>0</v>
          </cell>
          <cell r="C541">
            <v>0</v>
          </cell>
          <cell r="D541">
            <v>0</v>
          </cell>
          <cell r="E541">
            <v>0</v>
          </cell>
          <cell r="F541">
            <v>0</v>
          </cell>
          <cell r="G541">
            <v>0</v>
          </cell>
          <cell r="H541">
            <v>0</v>
          </cell>
          <cell r="I541">
            <v>0</v>
          </cell>
          <cell r="J541">
            <v>0</v>
          </cell>
          <cell r="K541">
            <v>0</v>
          </cell>
          <cell r="L541">
            <v>0</v>
          </cell>
          <cell r="M541">
            <v>0</v>
          </cell>
          <cell r="W541">
            <v>0</v>
          </cell>
          <cell r="X541">
            <v>0</v>
          </cell>
        </row>
        <row r="542">
          <cell r="B542">
            <v>0</v>
          </cell>
          <cell r="C542">
            <v>0</v>
          </cell>
          <cell r="D542">
            <v>0</v>
          </cell>
          <cell r="E542">
            <v>0</v>
          </cell>
          <cell r="F542">
            <v>0</v>
          </cell>
          <cell r="G542">
            <v>0</v>
          </cell>
          <cell r="H542">
            <v>0</v>
          </cell>
          <cell r="I542">
            <v>0</v>
          </cell>
          <cell r="J542">
            <v>0</v>
          </cell>
          <cell r="K542">
            <v>0</v>
          </cell>
          <cell r="L542">
            <v>0</v>
          </cell>
          <cell r="M542">
            <v>0</v>
          </cell>
          <cell r="W542">
            <v>0</v>
          </cell>
          <cell r="X542">
            <v>0</v>
          </cell>
        </row>
        <row r="543">
          <cell r="B543">
            <v>0</v>
          </cell>
          <cell r="C543">
            <v>0</v>
          </cell>
          <cell r="D543">
            <v>0</v>
          </cell>
          <cell r="E543">
            <v>0</v>
          </cell>
          <cell r="F543">
            <v>0</v>
          </cell>
          <cell r="G543">
            <v>0</v>
          </cell>
          <cell r="H543">
            <v>0</v>
          </cell>
          <cell r="I543">
            <v>0</v>
          </cell>
          <cell r="J543">
            <v>0</v>
          </cell>
          <cell r="K543">
            <v>0</v>
          </cell>
          <cell r="L543">
            <v>0</v>
          </cell>
          <cell r="M543">
            <v>0</v>
          </cell>
          <cell r="W543">
            <v>0</v>
          </cell>
          <cell r="X543">
            <v>0</v>
          </cell>
        </row>
        <row r="544">
          <cell r="B544">
            <v>0</v>
          </cell>
          <cell r="C544">
            <v>0</v>
          </cell>
          <cell r="D544">
            <v>0</v>
          </cell>
          <cell r="E544">
            <v>0</v>
          </cell>
          <cell r="F544">
            <v>0</v>
          </cell>
          <cell r="G544">
            <v>0</v>
          </cell>
          <cell r="H544">
            <v>0</v>
          </cell>
          <cell r="I544">
            <v>0</v>
          </cell>
          <cell r="J544">
            <v>0</v>
          </cell>
          <cell r="K544">
            <v>0</v>
          </cell>
          <cell r="L544">
            <v>0</v>
          </cell>
          <cell r="M544">
            <v>0</v>
          </cell>
          <cell r="W544">
            <v>0</v>
          </cell>
          <cell r="X544">
            <v>0</v>
          </cell>
        </row>
        <row r="545">
          <cell r="B545">
            <v>0</v>
          </cell>
          <cell r="C545">
            <v>0</v>
          </cell>
          <cell r="D545">
            <v>0</v>
          </cell>
          <cell r="E545">
            <v>0</v>
          </cell>
          <cell r="F545">
            <v>0</v>
          </cell>
          <cell r="G545">
            <v>0</v>
          </cell>
          <cell r="H545">
            <v>0</v>
          </cell>
          <cell r="I545">
            <v>0</v>
          </cell>
          <cell r="J545">
            <v>0</v>
          </cell>
          <cell r="K545">
            <v>0</v>
          </cell>
          <cell r="L545">
            <v>0</v>
          </cell>
          <cell r="M545">
            <v>0</v>
          </cell>
          <cell r="W545">
            <v>0</v>
          </cell>
          <cell r="X545">
            <v>0</v>
          </cell>
        </row>
        <row r="546">
          <cell r="B546">
            <v>0</v>
          </cell>
          <cell r="C546">
            <v>0</v>
          </cell>
          <cell r="D546">
            <v>0</v>
          </cell>
          <cell r="E546">
            <v>0</v>
          </cell>
          <cell r="F546">
            <v>0</v>
          </cell>
          <cell r="G546">
            <v>0</v>
          </cell>
          <cell r="H546">
            <v>0</v>
          </cell>
          <cell r="I546">
            <v>0</v>
          </cell>
          <cell r="J546">
            <v>0</v>
          </cell>
          <cell r="K546">
            <v>0</v>
          </cell>
          <cell r="L546">
            <v>0</v>
          </cell>
          <cell r="M546">
            <v>0</v>
          </cell>
          <cell r="W546">
            <v>0</v>
          </cell>
          <cell r="X546">
            <v>0</v>
          </cell>
        </row>
        <row r="547">
          <cell r="B547">
            <v>0</v>
          </cell>
          <cell r="C547">
            <v>0</v>
          </cell>
          <cell r="D547">
            <v>0</v>
          </cell>
          <cell r="E547">
            <v>0</v>
          </cell>
          <cell r="F547">
            <v>0</v>
          </cell>
          <cell r="G547">
            <v>0</v>
          </cell>
          <cell r="H547">
            <v>0</v>
          </cell>
          <cell r="I547">
            <v>0</v>
          </cell>
          <cell r="J547">
            <v>0</v>
          </cell>
          <cell r="K547">
            <v>0</v>
          </cell>
          <cell r="L547">
            <v>0</v>
          </cell>
          <cell r="M547">
            <v>0</v>
          </cell>
          <cell r="W547">
            <v>0</v>
          </cell>
          <cell r="X547">
            <v>0</v>
          </cell>
        </row>
        <row r="548">
          <cell r="B548">
            <v>0</v>
          </cell>
          <cell r="C548">
            <v>0</v>
          </cell>
          <cell r="D548">
            <v>0</v>
          </cell>
          <cell r="E548">
            <v>0</v>
          </cell>
          <cell r="F548">
            <v>0</v>
          </cell>
          <cell r="G548">
            <v>0</v>
          </cell>
          <cell r="H548">
            <v>0</v>
          </cell>
          <cell r="I548">
            <v>0</v>
          </cell>
          <cell r="J548">
            <v>0</v>
          </cell>
          <cell r="K548">
            <v>0</v>
          </cell>
          <cell r="L548">
            <v>0</v>
          </cell>
          <cell r="M548">
            <v>0</v>
          </cell>
          <cell r="W548">
            <v>0</v>
          </cell>
          <cell r="X548">
            <v>0</v>
          </cell>
        </row>
        <row r="549">
          <cell r="B549">
            <v>0</v>
          </cell>
          <cell r="C549">
            <v>0</v>
          </cell>
          <cell r="D549">
            <v>0</v>
          </cell>
          <cell r="E549">
            <v>0</v>
          </cell>
          <cell r="F549">
            <v>0</v>
          </cell>
          <cell r="G549">
            <v>0</v>
          </cell>
          <cell r="H549">
            <v>0</v>
          </cell>
          <cell r="I549">
            <v>0</v>
          </cell>
          <cell r="J549">
            <v>0</v>
          </cell>
          <cell r="K549">
            <v>0</v>
          </cell>
          <cell r="L549">
            <v>0</v>
          </cell>
          <cell r="M549">
            <v>0</v>
          </cell>
          <cell r="W549">
            <v>0</v>
          </cell>
          <cell r="X549">
            <v>0</v>
          </cell>
        </row>
        <row r="550">
          <cell r="B550">
            <v>0</v>
          </cell>
          <cell r="C550">
            <v>0</v>
          </cell>
          <cell r="D550">
            <v>0</v>
          </cell>
          <cell r="E550">
            <v>0</v>
          </cell>
          <cell r="F550">
            <v>0</v>
          </cell>
          <cell r="G550">
            <v>0</v>
          </cell>
          <cell r="H550">
            <v>0</v>
          </cell>
          <cell r="I550">
            <v>0</v>
          </cell>
          <cell r="J550">
            <v>0</v>
          </cell>
          <cell r="K550">
            <v>0</v>
          </cell>
          <cell r="L550">
            <v>0</v>
          </cell>
          <cell r="M550">
            <v>0</v>
          </cell>
          <cell r="W550">
            <v>0</v>
          </cell>
          <cell r="X550">
            <v>0</v>
          </cell>
        </row>
        <row r="551">
          <cell r="B551">
            <v>0</v>
          </cell>
          <cell r="C551">
            <v>0</v>
          </cell>
          <cell r="D551">
            <v>0</v>
          </cell>
          <cell r="E551">
            <v>0</v>
          </cell>
          <cell r="F551">
            <v>0</v>
          </cell>
          <cell r="G551">
            <v>0</v>
          </cell>
          <cell r="H551">
            <v>0</v>
          </cell>
          <cell r="I551">
            <v>0</v>
          </cell>
          <cell r="J551">
            <v>0</v>
          </cell>
          <cell r="K551">
            <v>0</v>
          </cell>
          <cell r="L551">
            <v>0</v>
          </cell>
          <cell r="M551">
            <v>0</v>
          </cell>
          <cell r="W551">
            <v>0</v>
          </cell>
          <cell r="X551">
            <v>0</v>
          </cell>
        </row>
        <row r="552">
          <cell r="B552" t="str">
            <v>계</v>
          </cell>
          <cell r="C552">
            <v>0</v>
          </cell>
          <cell r="D552">
            <v>0</v>
          </cell>
          <cell r="E552">
            <v>0</v>
          </cell>
          <cell r="G552">
            <v>161439</v>
          </cell>
          <cell r="I552">
            <v>492689</v>
          </cell>
          <cell r="J552">
            <v>0</v>
          </cell>
          <cell r="K552">
            <v>0</v>
          </cell>
          <cell r="M552">
            <v>654128</v>
          </cell>
          <cell r="W552">
            <v>-654128</v>
          </cell>
          <cell r="X552">
            <v>0</v>
          </cell>
        </row>
        <row r="553">
          <cell r="B553">
            <v>0</v>
          </cell>
          <cell r="C553">
            <v>0</v>
          </cell>
          <cell r="D553">
            <v>0</v>
          </cell>
          <cell r="F553">
            <v>0</v>
          </cell>
          <cell r="G553">
            <v>0</v>
          </cell>
          <cell r="H553">
            <v>0</v>
          </cell>
          <cell r="I553">
            <v>0</v>
          </cell>
          <cell r="J553">
            <v>0</v>
          </cell>
          <cell r="K553">
            <v>0</v>
          </cell>
          <cell r="L553">
            <v>654128</v>
          </cell>
          <cell r="M553">
            <v>9157792</v>
          </cell>
          <cell r="W553">
            <v>-9157792</v>
          </cell>
          <cell r="X553">
            <v>0</v>
          </cell>
        </row>
        <row r="554">
          <cell r="A554" t="str">
            <v>일위37-1</v>
          </cell>
          <cell r="B554" t="str">
            <v>낙착율</v>
          </cell>
          <cell r="C554">
            <v>0.80800000000000005</v>
          </cell>
          <cell r="D554">
            <v>0</v>
          </cell>
          <cell r="E554">
            <v>14</v>
          </cell>
          <cell r="F554">
            <v>161439</v>
          </cell>
          <cell r="G554">
            <v>2260146</v>
          </cell>
          <cell r="H554">
            <v>492689</v>
          </cell>
          <cell r="I554">
            <v>6897646</v>
          </cell>
          <cell r="J554">
            <v>0</v>
          </cell>
          <cell r="K554">
            <v>0</v>
          </cell>
          <cell r="L554">
            <v>489330</v>
          </cell>
          <cell r="M554">
            <v>6850620</v>
          </cell>
          <cell r="W554">
            <v>-6850620</v>
          </cell>
          <cell r="X554">
            <v>0</v>
          </cell>
        </row>
        <row r="555">
          <cell r="A555" t="str">
            <v>일위38</v>
          </cell>
          <cell r="B555" t="str">
            <v xml:space="preserve"> 35. 접지장치 신설</v>
          </cell>
          <cell r="C555" t="str">
            <v>선로 50Ω</v>
          </cell>
          <cell r="D555" t="str">
            <v>m</v>
          </cell>
          <cell r="E555">
            <v>0</v>
          </cell>
          <cell r="F555">
            <v>0</v>
          </cell>
          <cell r="G555">
            <v>0</v>
          </cell>
          <cell r="H555">
            <v>0</v>
          </cell>
          <cell r="I555">
            <v>0</v>
          </cell>
          <cell r="J555">
            <v>0</v>
          </cell>
          <cell r="K555">
            <v>0</v>
          </cell>
          <cell r="L555">
            <v>0</v>
          </cell>
          <cell r="M555">
            <v>0</v>
          </cell>
          <cell r="W555">
            <v>0</v>
          </cell>
          <cell r="X555">
            <v>0</v>
          </cell>
        </row>
        <row r="556">
          <cell r="B556" t="str">
            <v>접지선</v>
          </cell>
          <cell r="C556" t="str">
            <v>GV 22㎟</v>
          </cell>
          <cell r="D556" t="str">
            <v>m</v>
          </cell>
          <cell r="E556">
            <v>12</v>
          </cell>
          <cell r="F556">
            <v>1416</v>
          </cell>
          <cell r="G556">
            <v>16992</v>
          </cell>
          <cell r="H556">
            <v>0</v>
          </cell>
          <cell r="I556">
            <v>0</v>
          </cell>
          <cell r="J556">
            <v>0</v>
          </cell>
          <cell r="K556">
            <v>0</v>
          </cell>
          <cell r="L556">
            <v>1416</v>
          </cell>
          <cell r="M556">
            <v>16992</v>
          </cell>
          <cell r="W556">
            <v>-16992</v>
          </cell>
          <cell r="X556">
            <v>0</v>
          </cell>
        </row>
        <row r="557">
          <cell r="B557" t="str">
            <v>경동연선</v>
          </cell>
          <cell r="C557" t="str">
            <v>CU  22㎟</v>
          </cell>
          <cell r="D557" t="str">
            <v>m</v>
          </cell>
          <cell r="E557">
            <v>12</v>
          </cell>
          <cell r="F557">
            <v>1192</v>
          </cell>
          <cell r="G557">
            <v>14304</v>
          </cell>
          <cell r="H557">
            <v>0</v>
          </cell>
          <cell r="I557">
            <v>0</v>
          </cell>
          <cell r="J557">
            <v>0</v>
          </cell>
          <cell r="K557">
            <v>0</v>
          </cell>
          <cell r="L557">
            <v>1192</v>
          </cell>
          <cell r="M557">
            <v>14304</v>
          </cell>
          <cell r="W557">
            <v>-14304</v>
          </cell>
          <cell r="X557">
            <v>0</v>
          </cell>
        </row>
        <row r="558">
          <cell r="B558" t="str">
            <v>접지 콘넥타</v>
          </cell>
          <cell r="C558" t="str">
            <v xml:space="preserve">  22㎟</v>
          </cell>
          <cell r="D558" t="str">
            <v>개</v>
          </cell>
          <cell r="E558">
            <v>1</v>
          </cell>
          <cell r="F558">
            <v>3250</v>
          </cell>
          <cell r="G558">
            <v>3250</v>
          </cell>
          <cell r="H558">
            <v>0</v>
          </cell>
          <cell r="I558">
            <v>0</v>
          </cell>
          <cell r="J558">
            <v>0</v>
          </cell>
          <cell r="K558">
            <v>0</v>
          </cell>
          <cell r="L558">
            <v>3250</v>
          </cell>
          <cell r="M558">
            <v>3250</v>
          </cell>
          <cell r="W558">
            <v>-3250</v>
          </cell>
          <cell r="X558">
            <v>0</v>
          </cell>
        </row>
        <row r="559">
          <cell r="B559" t="str">
            <v>압착터미널</v>
          </cell>
          <cell r="C559" t="str">
            <v xml:space="preserve">  22㎟</v>
          </cell>
          <cell r="D559" t="str">
            <v>개</v>
          </cell>
          <cell r="E559">
            <v>2</v>
          </cell>
          <cell r="F559">
            <v>137</v>
          </cell>
          <cell r="G559">
            <v>274</v>
          </cell>
          <cell r="H559">
            <v>0</v>
          </cell>
          <cell r="I559">
            <v>0</v>
          </cell>
          <cell r="J559">
            <v>0</v>
          </cell>
          <cell r="K559">
            <v>0</v>
          </cell>
          <cell r="L559">
            <v>137</v>
          </cell>
          <cell r="M559">
            <v>274</v>
          </cell>
          <cell r="W559">
            <v>-274</v>
          </cell>
          <cell r="X559">
            <v>0</v>
          </cell>
        </row>
        <row r="560">
          <cell r="B560" t="str">
            <v>경질비닐 전선관</v>
          </cell>
          <cell r="C560" t="str">
            <v>HI-PVC 16C</v>
          </cell>
          <cell r="D560" t="str">
            <v>m</v>
          </cell>
          <cell r="E560">
            <v>3</v>
          </cell>
          <cell r="F560">
            <v>460</v>
          </cell>
          <cell r="G560">
            <v>1380</v>
          </cell>
          <cell r="H560">
            <v>0</v>
          </cell>
          <cell r="I560">
            <v>0</v>
          </cell>
          <cell r="J560">
            <v>0</v>
          </cell>
          <cell r="K560">
            <v>0</v>
          </cell>
          <cell r="L560">
            <v>460</v>
          </cell>
          <cell r="M560">
            <v>1380</v>
          </cell>
          <cell r="W560">
            <v>-1380</v>
          </cell>
          <cell r="X560">
            <v>0</v>
          </cell>
        </row>
        <row r="561">
          <cell r="B561" t="str">
            <v>접지봉</v>
          </cell>
          <cell r="C561" t="str">
            <v>φ16 x 1800mm</v>
          </cell>
          <cell r="D561" t="str">
            <v>m</v>
          </cell>
          <cell r="E561">
            <v>9</v>
          </cell>
          <cell r="F561">
            <v>4900</v>
          </cell>
          <cell r="G561">
            <v>44100</v>
          </cell>
          <cell r="H561">
            <v>0</v>
          </cell>
          <cell r="I561">
            <v>0</v>
          </cell>
          <cell r="J561">
            <v>0</v>
          </cell>
          <cell r="K561">
            <v>0</v>
          </cell>
          <cell r="L561">
            <v>4900</v>
          </cell>
          <cell r="M561">
            <v>44100</v>
          </cell>
          <cell r="W561">
            <v>-44100</v>
          </cell>
          <cell r="X561">
            <v>0</v>
          </cell>
        </row>
        <row r="562">
          <cell r="B562" t="str">
            <v>노무비</v>
          </cell>
          <cell r="C562" t="str">
            <v>배전전공</v>
          </cell>
          <cell r="D562" t="str">
            <v>인</v>
          </cell>
          <cell r="E562">
            <v>1.54</v>
          </cell>
          <cell r="F562">
            <v>0</v>
          </cell>
          <cell r="G562">
            <v>0</v>
          </cell>
          <cell r="H562">
            <v>182333</v>
          </cell>
          <cell r="I562">
            <v>280792</v>
          </cell>
          <cell r="J562">
            <v>0</v>
          </cell>
          <cell r="K562">
            <v>0</v>
          </cell>
          <cell r="L562">
            <v>182333</v>
          </cell>
          <cell r="M562">
            <v>280792</v>
          </cell>
          <cell r="W562">
            <v>-280792</v>
          </cell>
          <cell r="X562">
            <v>0</v>
          </cell>
        </row>
        <row r="563">
          <cell r="B563" t="str">
            <v>노무비</v>
          </cell>
          <cell r="C563" t="str">
            <v>보통인부</v>
          </cell>
          <cell r="D563" t="str">
            <v>인</v>
          </cell>
          <cell r="E563">
            <v>2.4900000000000002</v>
          </cell>
          <cell r="F563">
            <v>0</v>
          </cell>
          <cell r="G563">
            <v>0</v>
          </cell>
          <cell r="H563">
            <v>34360</v>
          </cell>
          <cell r="I563">
            <v>85556</v>
          </cell>
          <cell r="J563">
            <v>0</v>
          </cell>
          <cell r="K563">
            <v>0</v>
          </cell>
          <cell r="L563">
            <v>34360</v>
          </cell>
          <cell r="M563">
            <v>85556</v>
          </cell>
          <cell r="W563">
            <v>-85556</v>
          </cell>
          <cell r="X563">
            <v>0</v>
          </cell>
        </row>
        <row r="564">
          <cell r="B564" t="str">
            <v>공구손료</v>
          </cell>
          <cell r="C564" t="str">
            <v>노무비의 3 %</v>
          </cell>
          <cell r="D564" t="str">
            <v>식</v>
          </cell>
          <cell r="E564">
            <v>1</v>
          </cell>
          <cell r="F564">
            <v>11717</v>
          </cell>
          <cell r="G564">
            <v>11717</v>
          </cell>
          <cell r="H564">
            <v>0</v>
          </cell>
          <cell r="I564">
            <v>0</v>
          </cell>
          <cell r="J564">
            <v>0</v>
          </cell>
          <cell r="K564">
            <v>0</v>
          </cell>
          <cell r="L564">
            <v>11717</v>
          </cell>
          <cell r="M564">
            <v>11717</v>
          </cell>
          <cell r="W564">
            <v>-11717</v>
          </cell>
          <cell r="X564">
            <v>0</v>
          </cell>
        </row>
        <row r="565">
          <cell r="B565">
            <v>0</v>
          </cell>
          <cell r="C565">
            <v>0</v>
          </cell>
          <cell r="D565">
            <v>0</v>
          </cell>
          <cell r="E565">
            <v>0</v>
          </cell>
          <cell r="F565">
            <v>0</v>
          </cell>
          <cell r="G565">
            <v>0</v>
          </cell>
          <cell r="H565">
            <v>0</v>
          </cell>
          <cell r="I565">
            <v>0</v>
          </cell>
          <cell r="J565">
            <v>0</v>
          </cell>
          <cell r="K565">
            <v>0</v>
          </cell>
          <cell r="L565">
            <v>0</v>
          </cell>
          <cell r="M565">
            <v>0</v>
          </cell>
          <cell r="W565">
            <v>0</v>
          </cell>
          <cell r="X565">
            <v>0</v>
          </cell>
        </row>
        <row r="566">
          <cell r="B566">
            <v>0</v>
          </cell>
          <cell r="C566">
            <v>0</v>
          </cell>
          <cell r="D566">
            <v>0</v>
          </cell>
          <cell r="E566">
            <v>0</v>
          </cell>
          <cell r="F566">
            <v>0</v>
          </cell>
          <cell r="G566">
            <v>0</v>
          </cell>
          <cell r="H566">
            <v>0</v>
          </cell>
          <cell r="I566">
            <v>0</v>
          </cell>
          <cell r="J566">
            <v>0</v>
          </cell>
          <cell r="K566">
            <v>0</v>
          </cell>
          <cell r="L566">
            <v>0</v>
          </cell>
          <cell r="M566">
            <v>0</v>
          </cell>
          <cell r="W566">
            <v>0</v>
          </cell>
          <cell r="X566">
            <v>0</v>
          </cell>
        </row>
        <row r="567">
          <cell r="B567">
            <v>0</v>
          </cell>
          <cell r="C567">
            <v>0</v>
          </cell>
          <cell r="D567">
            <v>0</v>
          </cell>
          <cell r="E567">
            <v>0</v>
          </cell>
          <cell r="F567">
            <v>0</v>
          </cell>
          <cell r="G567">
            <v>0</v>
          </cell>
          <cell r="H567">
            <v>0</v>
          </cell>
          <cell r="I567">
            <v>0</v>
          </cell>
          <cell r="J567">
            <v>0</v>
          </cell>
          <cell r="K567">
            <v>0</v>
          </cell>
          <cell r="L567">
            <v>0</v>
          </cell>
          <cell r="M567">
            <v>0</v>
          </cell>
          <cell r="W567">
            <v>0</v>
          </cell>
          <cell r="X567">
            <v>0</v>
          </cell>
        </row>
        <row r="568">
          <cell r="B568">
            <v>0</v>
          </cell>
          <cell r="C568">
            <v>0</v>
          </cell>
          <cell r="D568">
            <v>0</v>
          </cell>
          <cell r="E568">
            <v>0</v>
          </cell>
          <cell r="F568">
            <v>0</v>
          </cell>
          <cell r="G568">
            <v>0</v>
          </cell>
          <cell r="H568">
            <v>0</v>
          </cell>
          <cell r="I568">
            <v>0</v>
          </cell>
          <cell r="J568">
            <v>0</v>
          </cell>
          <cell r="K568">
            <v>0</v>
          </cell>
          <cell r="L568">
            <v>0</v>
          </cell>
          <cell r="M568">
            <v>0</v>
          </cell>
          <cell r="W568">
            <v>0</v>
          </cell>
          <cell r="X568">
            <v>0</v>
          </cell>
        </row>
        <row r="569">
          <cell r="B569">
            <v>0</v>
          </cell>
          <cell r="C569">
            <v>0</v>
          </cell>
          <cell r="D569">
            <v>0</v>
          </cell>
          <cell r="E569">
            <v>0</v>
          </cell>
          <cell r="F569">
            <v>0</v>
          </cell>
          <cell r="G569">
            <v>0</v>
          </cell>
          <cell r="H569">
            <v>0</v>
          </cell>
          <cell r="I569">
            <v>0</v>
          </cell>
          <cell r="J569">
            <v>0</v>
          </cell>
          <cell r="K569">
            <v>0</v>
          </cell>
          <cell r="L569">
            <v>0</v>
          </cell>
          <cell r="M569">
            <v>0</v>
          </cell>
          <cell r="W569">
            <v>0</v>
          </cell>
          <cell r="X569">
            <v>0</v>
          </cell>
        </row>
        <row r="570">
          <cell r="B570">
            <v>0</v>
          </cell>
          <cell r="C570">
            <v>0</v>
          </cell>
          <cell r="D570">
            <v>0</v>
          </cell>
          <cell r="E570">
            <v>0</v>
          </cell>
          <cell r="F570">
            <v>0</v>
          </cell>
          <cell r="G570">
            <v>0</v>
          </cell>
          <cell r="H570">
            <v>0</v>
          </cell>
          <cell r="I570">
            <v>0</v>
          </cell>
          <cell r="J570">
            <v>0</v>
          </cell>
          <cell r="K570">
            <v>0</v>
          </cell>
          <cell r="L570">
            <v>0</v>
          </cell>
          <cell r="M570">
            <v>0</v>
          </cell>
          <cell r="W570">
            <v>0</v>
          </cell>
          <cell r="X570">
            <v>0</v>
          </cell>
        </row>
        <row r="571">
          <cell r="B571">
            <v>0</v>
          </cell>
          <cell r="C571">
            <v>0</v>
          </cell>
          <cell r="D571">
            <v>0</v>
          </cell>
          <cell r="E571">
            <v>0</v>
          </cell>
          <cell r="F571">
            <v>0</v>
          </cell>
          <cell r="G571">
            <v>0</v>
          </cell>
          <cell r="H571">
            <v>0</v>
          </cell>
          <cell r="I571">
            <v>0</v>
          </cell>
          <cell r="J571">
            <v>0</v>
          </cell>
          <cell r="K571">
            <v>0</v>
          </cell>
          <cell r="L571">
            <v>0</v>
          </cell>
          <cell r="M571">
            <v>0</v>
          </cell>
          <cell r="W571">
            <v>0</v>
          </cell>
          <cell r="X571">
            <v>0</v>
          </cell>
        </row>
        <row r="572">
          <cell r="B572">
            <v>0</v>
          </cell>
          <cell r="C572">
            <v>0</v>
          </cell>
          <cell r="D572">
            <v>0</v>
          </cell>
          <cell r="E572">
            <v>0</v>
          </cell>
          <cell r="F572">
            <v>0</v>
          </cell>
          <cell r="G572">
            <v>0</v>
          </cell>
          <cell r="H572">
            <v>0</v>
          </cell>
          <cell r="I572">
            <v>0</v>
          </cell>
          <cell r="J572">
            <v>0</v>
          </cell>
          <cell r="K572">
            <v>0</v>
          </cell>
          <cell r="L572">
            <v>0</v>
          </cell>
          <cell r="M572">
            <v>0</v>
          </cell>
          <cell r="W572">
            <v>0</v>
          </cell>
          <cell r="X572">
            <v>0</v>
          </cell>
        </row>
        <row r="573">
          <cell r="B573">
            <v>0</v>
          </cell>
          <cell r="C573">
            <v>0</v>
          </cell>
          <cell r="D573">
            <v>0</v>
          </cell>
          <cell r="E573">
            <v>0</v>
          </cell>
          <cell r="F573">
            <v>0</v>
          </cell>
          <cell r="G573">
            <v>0</v>
          </cell>
          <cell r="H573">
            <v>0</v>
          </cell>
          <cell r="I573">
            <v>0</v>
          </cell>
          <cell r="J573">
            <v>0</v>
          </cell>
          <cell r="K573">
            <v>0</v>
          </cell>
          <cell r="L573">
            <v>0</v>
          </cell>
          <cell r="M573">
            <v>0</v>
          </cell>
          <cell r="W573">
            <v>0</v>
          </cell>
          <cell r="X573">
            <v>0</v>
          </cell>
        </row>
        <row r="574">
          <cell r="B574">
            <v>0</v>
          </cell>
          <cell r="C574">
            <v>0</v>
          </cell>
          <cell r="D574">
            <v>0</v>
          </cell>
          <cell r="E574">
            <v>0</v>
          </cell>
          <cell r="F574">
            <v>0</v>
          </cell>
          <cell r="G574">
            <v>0</v>
          </cell>
          <cell r="H574">
            <v>0</v>
          </cell>
          <cell r="I574">
            <v>0</v>
          </cell>
          <cell r="J574">
            <v>0</v>
          </cell>
          <cell r="K574">
            <v>0</v>
          </cell>
          <cell r="L574">
            <v>0</v>
          </cell>
          <cell r="M574">
            <v>0</v>
          </cell>
          <cell r="W574">
            <v>0</v>
          </cell>
          <cell r="X574">
            <v>0</v>
          </cell>
        </row>
        <row r="575">
          <cell r="B575">
            <v>0</v>
          </cell>
          <cell r="C575">
            <v>0</v>
          </cell>
          <cell r="D575">
            <v>0</v>
          </cell>
          <cell r="E575">
            <v>0</v>
          </cell>
          <cell r="F575">
            <v>0</v>
          </cell>
          <cell r="G575">
            <v>0</v>
          </cell>
          <cell r="H575">
            <v>0</v>
          </cell>
          <cell r="I575">
            <v>0</v>
          </cell>
          <cell r="J575">
            <v>0</v>
          </cell>
          <cell r="K575">
            <v>0</v>
          </cell>
          <cell r="L575">
            <v>0</v>
          </cell>
          <cell r="M575">
            <v>0</v>
          </cell>
          <cell r="W575">
            <v>0</v>
          </cell>
          <cell r="X575">
            <v>0</v>
          </cell>
        </row>
        <row r="576">
          <cell r="B576">
            <v>0</v>
          </cell>
          <cell r="C576">
            <v>0</v>
          </cell>
          <cell r="D576">
            <v>0</v>
          </cell>
          <cell r="E576">
            <v>0</v>
          </cell>
          <cell r="F576">
            <v>0</v>
          </cell>
          <cell r="G576">
            <v>0</v>
          </cell>
          <cell r="H576">
            <v>0</v>
          </cell>
          <cell r="I576">
            <v>0</v>
          </cell>
          <cell r="J576">
            <v>0</v>
          </cell>
          <cell r="K576">
            <v>0</v>
          </cell>
          <cell r="L576">
            <v>0</v>
          </cell>
          <cell r="M576">
            <v>0</v>
          </cell>
          <cell r="W576">
            <v>0</v>
          </cell>
          <cell r="X576">
            <v>0</v>
          </cell>
        </row>
        <row r="577">
          <cell r="B577" t="str">
            <v>계</v>
          </cell>
          <cell r="C577">
            <v>0</v>
          </cell>
          <cell r="D577">
            <v>0</v>
          </cell>
          <cell r="E577">
            <v>0</v>
          </cell>
          <cell r="G577">
            <v>92017</v>
          </cell>
          <cell r="I577">
            <v>366348</v>
          </cell>
          <cell r="J577">
            <v>0</v>
          </cell>
          <cell r="K577">
            <v>0</v>
          </cell>
          <cell r="M577">
            <v>458365</v>
          </cell>
          <cell r="W577">
            <v>-458365</v>
          </cell>
          <cell r="X577">
            <v>0</v>
          </cell>
        </row>
        <row r="578">
          <cell r="B578">
            <v>0</v>
          </cell>
          <cell r="C578">
            <v>0</v>
          </cell>
          <cell r="D578">
            <v>0</v>
          </cell>
          <cell r="F578">
            <v>0</v>
          </cell>
          <cell r="G578">
            <v>0</v>
          </cell>
          <cell r="H578">
            <v>0</v>
          </cell>
          <cell r="I578">
            <v>0</v>
          </cell>
          <cell r="J578">
            <v>0</v>
          </cell>
          <cell r="K578">
            <v>0</v>
          </cell>
          <cell r="L578">
            <v>458365</v>
          </cell>
          <cell r="M578">
            <v>33460645</v>
          </cell>
          <cell r="W578">
            <v>-33460645</v>
          </cell>
          <cell r="X578">
            <v>0</v>
          </cell>
        </row>
        <row r="579">
          <cell r="A579" t="str">
            <v>일위38-1</v>
          </cell>
          <cell r="B579" t="str">
            <v>낙착율</v>
          </cell>
          <cell r="C579">
            <v>0.80800000000000005</v>
          </cell>
          <cell r="D579">
            <v>0</v>
          </cell>
          <cell r="E579">
            <v>73</v>
          </cell>
          <cell r="F579">
            <v>92017</v>
          </cell>
          <cell r="G579">
            <v>6717241</v>
          </cell>
          <cell r="H579">
            <v>366348</v>
          </cell>
          <cell r="I579">
            <v>26743404</v>
          </cell>
          <cell r="J579">
            <v>0</v>
          </cell>
          <cell r="K579">
            <v>0</v>
          </cell>
          <cell r="L579">
            <v>342452</v>
          </cell>
          <cell r="M579">
            <v>24998996</v>
          </cell>
          <cell r="W579">
            <v>-24998996</v>
          </cell>
          <cell r="X579">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중량산출 (2)"/>
      <sheetName val="중량산출"/>
      <sheetName val="Sheet1"/>
      <sheetName val="Sheet2"/>
      <sheetName val="Sheet3"/>
      <sheetName val="도급일위"/>
      <sheetName val="도급일위1"/>
      <sheetName val="표지(산출기초)"/>
      <sheetName val="원가계산 (2)"/>
      <sheetName val="예산조서"/>
      <sheetName val="단가산출1"/>
      <sheetName val="단가산출2"/>
      <sheetName val="산출근거1"/>
      <sheetName val="수량산출근거 (2)"/>
      <sheetName val="노임"/>
      <sheetName val="도급내역서 (2)"/>
      <sheetName val="기초"/>
      <sheetName val="일반공사"/>
      <sheetName val="Baby일위대가"/>
      <sheetName val="직노"/>
      <sheetName val="전선로도"/>
      <sheetName val="자재단가비교표-2"/>
      <sheetName val="철거산출근거"/>
      <sheetName val="설계산출표지"/>
      <sheetName val="하조서"/>
      <sheetName val="주요자재단가"/>
      <sheetName val="노임단가"/>
      <sheetName val="#REF"/>
      <sheetName val="48일위(기존)"/>
      <sheetName val="단가비교표"/>
      <sheetName val="DATA"/>
      <sheetName val="옥외등신설"/>
      <sheetName val="저케CV22신설"/>
      <sheetName val="저케CV38신설"/>
      <sheetName val="저케CV8신설"/>
      <sheetName val="접지3종"/>
      <sheetName val="5.공종별예산내역서"/>
      <sheetName val="22수량"/>
      <sheetName val="인건비"/>
      <sheetName val="COST"/>
      <sheetName val="수량산출"/>
      <sheetName val="동원인원"/>
      <sheetName val="예정(3)"/>
      <sheetName val="원가 (2)"/>
      <sheetName val="자재단가"/>
      <sheetName val="총괄집계표"/>
      <sheetName val="단가"/>
      <sheetName val="운반비(시흥)"/>
      <sheetName val="내역서1"/>
      <sheetName val="UNIT"/>
      <sheetName val="일위대가표"/>
      <sheetName val="약품공급2"/>
      <sheetName val="접지1종"/>
      <sheetName val="총괄내역"/>
      <sheetName val="내역서"/>
      <sheetName val="효성CB 1P기초"/>
      <sheetName val="공사예산하조서(O.K)"/>
      <sheetName val="PI"/>
      <sheetName val="증감대비"/>
      <sheetName val="한강운반비"/>
      <sheetName val="준공조서"/>
      <sheetName val="공사준공계"/>
      <sheetName val="준공검사보고서"/>
      <sheetName val="품셈(기초)"/>
      <sheetName val="대치판정"/>
      <sheetName val="총체"/>
      <sheetName val="구조     ."/>
      <sheetName val="샘플표지"/>
      <sheetName val="자재"/>
      <sheetName val="송라터널총괄"/>
      <sheetName val="개요"/>
      <sheetName val="8.수량산출 (2)"/>
      <sheetName val="전차선로 물량표"/>
      <sheetName val="총(신설)"/>
      <sheetName val="노무비"/>
      <sheetName val="총괄표"/>
      <sheetName val="직재"/>
      <sheetName val="전신환매도율"/>
      <sheetName val="SW개수및시험총괄표"/>
      <sheetName val="단면치수"/>
      <sheetName val="터파기및재료"/>
      <sheetName val="중량산출_(2)"/>
      <sheetName val="원가계산_(2)"/>
      <sheetName val="수량산출근거_(2)"/>
      <sheetName val="도급내역서_(2)"/>
      <sheetName val="5_공종별예산내역서"/>
      <sheetName val="원가_(2)"/>
      <sheetName val="효성CB_1P기초"/>
      <sheetName val="공사예산하조서(O_K)"/>
      <sheetName val="구조______"/>
      <sheetName val="8_수량산출_(2)"/>
      <sheetName val="기초자료입력"/>
      <sheetName val="여과지동"/>
      <sheetName val="기초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본"/>
      <sheetName val="제잡비집계"/>
      <sheetName val="70%"/>
      <sheetName val="#REF"/>
      <sheetName val="1공구산출내역서"/>
      <sheetName val="1,2공구원가계산서"/>
      <sheetName val="2공구산출내역"/>
      <sheetName val="식재인부"/>
      <sheetName val="데이타"/>
      <sheetName val="A-4"/>
      <sheetName val="부대내역"/>
      <sheetName val="단면가정"/>
      <sheetName val="설계조건"/>
      <sheetName val="가설건물"/>
      <sheetName val="MOTOR"/>
      <sheetName val="수량산출서"/>
      <sheetName val="ITEM"/>
      <sheetName val="Sheet1"/>
      <sheetName val="DATA"/>
      <sheetName val="터널조도"/>
      <sheetName val="조명율표"/>
      <sheetName val="내역"/>
      <sheetName val="단가조사서"/>
      <sheetName val="노무비(2001년하반기)"/>
      <sheetName val="공량계산"/>
      <sheetName val="내역서"/>
      <sheetName val="Sheet2"/>
      <sheetName val="Sheet3"/>
      <sheetName val="골재집계"/>
      <sheetName val="9GNG운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발전기(갑)"/>
      <sheetName val="발전기(을)"/>
      <sheetName val="1F-MAIN"/>
      <sheetName val="1F-1"/>
      <sheetName val="1F-2"/>
      <sheetName val="1F-3"/>
      <sheetName val="1F-4"/>
      <sheetName val="1F-5"/>
      <sheetName val="1F-6"/>
      <sheetName val="1F-7"/>
      <sheetName val="1F-8"/>
      <sheetName val="1A-MAIN"/>
      <sheetName val="SHELL"/>
      <sheetName val="1A-2"/>
      <sheetName val="1A-3"/>
      <sheetName val="1A-4"/>
      <sheetName val="1A-5"/>
      <sheetName val="1A-6"/>
      <sheetName val="1A-7"/>
      <sheetName val="2F-MAIN"/>
      <sheetName val="2F-1"/>
      <sheetName val="2F-2"/>
      <sheetName val="2F-3"/>
      <sheetName val="2A-MAIN"/>
      <sheetName val="2A-1"/>
      <sheetName val="2A-2"/>
      <sheetName val="2A-3"/>
      <sheetName val="MC-1"/>
      <sheetName val="MC-2"/>
      <sheetName val="MC-3"/>
      <sheetName val="Macro1"/>
      <sheetName val="일반동력"/>
      <sheetName val="일반동력 (합계)"/>
      <sheetName val="일반전등"/>
      <sheetName val="비상전등"/>
      <sheetName val="laroux"/>
      <sheetName val="간선(G33)"/>
      <sheetName val="DATA"/>
      <sheetName val="품셈(기초)"/>
      <sheetName val="Sheet1"/>
      <sheetName val="UNIT"/>
      <sheetName val="설계산출표지"/>
      <sheetName val="SG"/>
      <sheetName val="수량산출"/>
      <sheetName val="188-TOT"/>
      <sheetName val="노무비단가"/>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1">
          <cell r="C1" t="str">
            <v>WIRE-3PH3W</v>
          </cell>
          <cell r="E1" t="str">
            <v>WIRE-1PH</v>
          </cell>
        </row>
      </sheetData>
      <sheetData sheetId="31"/>
      <sheetData sheetId="32"/>
      <sheetData sheetId="33"/>
      <sheetData sheetId="34"/>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9수량"/>
      <sheetName val="49인공"/>
      <sheetName val="49일위"/>
      <sheetName val="48수량"/>
      <sheetName val="48인공"/>
      <sheetName val="48일위"/>
      <sheetName val="22수량"/>
      <sheetName val="22인공"/>
      <sheetName val="22일위"/>
      <sheetName val="총괄표"/>
      <sheetName val="원가계산서"/>
      <sheetName val="원가계산"/>
      <sheetName val="원가산출근거"/>
      <sheetName val="전기감리비"/>
      <sheetName val="가설사무소일위대가"/>
      <sheetName val="일위대가목록"/>
      <sheetName val="경비대가표"/>
      <sheetName val="경비단가"/>
      <sheetName val="48단가"/>
      <sheetName val="철거단가"/>
      <sheetName val="수량산출"/>
      <sheetName val="단가산출서신설"/>
      <sheetName val="단가산출서(수색추가신설)"/>
      <sheetName val="단가산출서철거"/>
      <sheetName val="일위대가"/>
      <sheetName val="4.설계예산내역서"/>
      <sheetName val="6.관급자재조서"/>
      <sheetName val="노임"/>
      <sheetName val="자재"/>
      <sheetName val="수량산출(방송)"/>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DATA"/>
      <sheetName val="데이타"/>
      <sheetName val="b_balju_cho"/>
      <sheetName val="수량산출1"/>
      <sheetName val="자재단가표"/>
      <sheetName val="을"/>
      <sheetName val="48일위(기존)"/>
      <sheetName val="분전함신설"/>
      <sheetName val="접지1종"/>
      <sheetName val="역사내역"/>
      <sheetName val="설비단가표"/>
      <sheetName val="한강운반비"/>
      <sheetName val="총괄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
      <sheetName val="원가계산서 표지"/>
      <sheetName val="원가계산서"/>
      <sheetName val="총괄표"/>
      <sheetName val="일위대가"/>
      <sheetName val="인공"/>
      <sheetName val="단가비교표"/>
      <sheetName val="개소별집계"/>
      <sheetName val="개소별명세"/>
      <sheetName val="터파기"/>
      <sheetName val="수량조서"/>
      <sheetName val="일위대가표"/>
      <sheetName val="자재단가"/>
      <sheetName val="48일위"/>
      <sheetName val="48수량"/>
      <sheetName val="22수량"/>
      <sheetName val="49일위"/>
      <sheetName val="22일위"/>
      <sheetName val="49수량"/>
      <sheetName val="b_balju_cho"/>
      <sheetName val="수량산출"/>
      <sheetName val="설계산출표지"/>
      <sheetName val="예비"/>
      <sheetName val="공사예산하조서(O.K)"/>
      <sheetName val="48일위(기존)"/>
      <sheetName val="사무실1"/>
      <sheetName val="기성"/>
      <sheetName val="UNIT"/>
      <sheetName val="임시배전내역"/>
      <sheetName val="노임단가"/>
      <sheetName val="하조서"/>
      <sheetName val="DATA"/>
      <sheetName val="내역서"/>
      <sheetName val="철거산출근거"/>
      <sheetName val="1차증가원가계산"/>
      <sheetName val="이토변실(A3-LINE)"/>
      <sheetName val="집수정(600-7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품신"/>
      <sheetName val="목차"/>
      <sheetName val="간지"/>
      <sheetName val="1.설계설명서"/>
      <sheetName val="2.일반시방"/>
      <sheetName val="3.예정공정표"/>
      <sheetName val="4.설계예산"/>
      <sheetName val="5.공종별예산조서"/>
      <sheetName val="6지급자재조서"/>
      <sheetName val="지급자재산출"/>
      <sheetName val="6.철거발생품예정조서"/>
      <sheetName val="7.철도공사제공기계기구조서"/>
      <sheetName val="8.철도공사직원급내역서"/>
      <sheetName val="9.일위대가"/>
      <sheetName val="평판차임대비용산출"/>
      <sheetName val="운반비 "/>
      <sheetName val="10.특수"/>
      <sheetName val="11.개소별명세표"/>
      <sheetName val="노임"/>
      <sheetName val="단가책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노임단가"/>
      <sheetName val="자재단가"/>
      <sheetName val="49수량"/>
      <sheetName val="49인공"/>
      <sheetName val="49일위"/>
      <sheetName val="48수량"/>
      <sheetName val="48인공"/>
      <sheetName val="48일위"/>
      <sheetName val="22수량"/>
      <sheetName val="22인공"/>
      <sheetName val="22일위"/>
      <sheetName val="총괄표"/>
      <sheetName val="원가계산서"/>
      <sheetName val="원가계산"/>
      <sheetName val="원가산출근거"/>
      <sheetName val="전기감리비"/>
      <sheetName val="가설사무소일위대가"/>
      <sheetName val="3.설계예산내역서(예산서)"/>
      <sheetName val="2.예정공정표"/>
      <sheetName val="분전함신설"/>
      <sheetName val="접지1종"/>
      <sheetName val="#REF"/>
      <sheetName val="기성"/>
      <sheetName val="9GNG운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원가계산서"/>
      <sheetName val="2.총괄표"/>
      <sheetName val="철거표지"/>
      <sheetName val="3.단가단출서"/>
      <sheetName val="철거표지 (2)"/>
      <sheetName val="5.공량산출서"/>
      <sheetName val="철거표지 (3)"/>
      <sheetName val="4.수량산출서"/>
      <sheetName val="철거표지 (4)"/>
      <sheetName val="4-1.개소별집계표"/>
      <sheetName val="4-2.개소별명세표"/>
      <sheetName val="1-2.기타경비산출"/>
      <sheetName val="3.단가단출서 (2)"/>
      <sheetName val="2001시중노임"/>
      <sheetName val="자재단가"/>
      <sheetName val="48일위"/>
      <sheetName val="48수량"/>
      <sheetName val="22수량"/>
      <sheetName val="49일위"/>
      <sheetName val="22일위"/>
      <sheetName val="49수량"/>
      <sheetName val="자단"/>
      <sheetName val="인공산출"/>
      <sheetName val="단가산출서(철거)-납품후수정됨"/>
    </sheetNames>
    <definedNames>
      <definedName name="Macro12"/>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재본"/>
      <sheetName val="설계표지(1)"/>
      <sheetName val="설계표지(2)"/>
      <sheetName val="1_설계설명"/>
      <sheetName val="2-1_공사시방(일반)"/>
      <sheetName val="2-2_공사시방(특별)"/>
      <sheetName val="2-3_공사시방(안전)"/>
      <sheetName val="3_예정공정"/>
      <sheetName val="4.예산내역"/>
      <sheetName val="5_공종별예산조서"/>
      <sheetName val="6_지급자재조서"/>
      <sheetName val="7_철거발생품"/>
      <sheetName val="8.철도공사 직원급 내역서"/>
      <sheetName val="9_일위대가"/>
      <sheetName val="10_개소별명세서"/>
      <sheetName val="11_세부산출근거"/>
      <sheetName val="12_계약특수조건"/>
      <sheetName val="13_안전계약특수조건"/>
    </sheetNames>
    <definedNames>
      <definedName name="가로등입력" refersTo="#REF!" sheetId="15"/>
      <definedName name="금지역구내" refersTo="#REF!" sheetId="15"/>
      <definedName name="기타자재" refersTo="#REF!" sheetId="15"/>
      <definedName name="김미영" refersTo="#REF!" sheetId="15"/>
      <definedName name="누계" refersTo="#REF!" sheetId="15"/>
      <definedName name="동력산출" refersTo="#REF!" sheetId="15"/>
      <definedName name="류" refersTo="#REF!" sheetId="15"/>
      <definedName name="목차" refersTo="#REF!" sheetId="15"/>
      <definedName name="목차1" refersTo="#REF!" sheetId="15"/>
      <definedName name="박진영" refersTo="#REF!" sheetId="15"/>
      <definedName name="신호기" refersTo="#REF!" sheetId="15"/>
      <definedName name="연접물량" refersTo="#REF!" sheetId="15"/>
      <definedName name="이광훈13" refersTo="#REF!" sheetId="15"/>
      <definedName name="이광훈3" refersTo="#REF!" sheetId="15"/>
      <definedName name="이광훈5" refersTo="#REF!" sheetId="15"/>
      <definedName name="점멸기입력" refersTo="#REF!" sheetId="15"/>
      <definedName name="차례" refersTo="#REF!" sheetId="15"/>
      <definedName name="차례1" refersTo="#REF!" sheetId="15"/>
      <definedName name="통합" refersTo="#REF!" sheetId="15"/>
      <definedName name="황" refersTo="#REF!" sheetId="15"/>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전기"/>
      <sheetName val="공사착공계"/>
      <sheetName val="지급자재조서"/>
      <sheetName val="준공조서"/>
      <sheetName val="공사준공계"/>
      <sheetName val="준공검사보고서"/>
      <sheetName val="요율"/>
      <sheetName val="중앙선내역서"/>
      <sheetName val="49일위"/>
      <sheetName val="22일위"/>
      <sheetName val="준공정산"/>
      <sheetName val="설계산출표지"/>
      <sheetName val="총괄집계표"/>
      <sheetName val="내역서1"/>
      <sheetName val="4.2내역서"/>
      <sheetName val="신설수량"/>
      <sheetName val="어룡"/>
      <sheetName val="자단"/>
      <sheetName val="자재단가"/>
      <sheetName val="봉양~조차장간고하개명(신설)"/>
      <sheetName val="sheet1"/>
      <sheetName val="조명율표"/>
      <sheetName val="사업성분석"/>
      <sheetName val="정부노임"/>
      <sheetName val="방화산출"/>
      <sheetName val="단가"/>
      <sheetName val="도담구내 개소별 명세"/>
      <sheetName val="data"/>
      <sheetName val="1 자원총괄"/>
      <sheetName val="수량집계"/>
      <sheetName val="일(4)"/>
      <sheetName val="입찰안"/>
      <sheetName val="재료단가비교표_"/>
      <sheetName val="4_2내역서"/>
      <sheetName val="도담구내_개소별_명세"/>
      <sheetName val="1_자원총괄"/>
      <sheetName val="전철"/>
      <sheetName val="지하"/>
      <sheetName val="목차 "/>
      <sheetName val="수량집계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refreshError="1"/>
      <sheetData sheetId="55" refreshError="1"/>
      <sheetData sheetId="56" refreshError="1"/>
      <sheetData sheetId="5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종목록표"/>
      <sheetName val="노임비교"/>
      <sheetName val="제비율"/>
      <sheetName val="노임"/>
      <sheetName val="경비"/>
      <sheetName val="재료"/>
      <sheetName val="전체"/>
      <sheetName val="수량조서"/>
      <sheetName val="표지2"/>
      <sheetName val="표지3"/>
      <sheetName val="표지4"/>
      <sheetName val="표지5"/>
      <sheetName val="단가비교"/>
      <sheetName val="견적서(용접세트)"/>
      <sheetName val="견적서(천막)"/>
      <sheetName val="물가정보"/>
      <sheetName val="물가자료"/>
      <sheetName val="거래가격"/>
    </sheetNames>
    <sheetDataSet>
      <sheetData sheetId="0" refreshError="1"/>
      <sheetData sheetId="1" refreshError="1"/>
      <sheetData sheetId="2">
        <row r="4">
          <cell r="C4">
            <v>11.1</v>
          </cell>
        </row>
        <row r="5">
          <cell r="C5">
            <v>0</v>
          </cell>
        </row>
        <row r="6">
          <cell r="C6">
            <v>3</v>
          </cell>
        </row>
        <row r="7">
          <cell r="C7">
            <v>3.516</v>
          </cell>
        </row>
        <row r="8">
          <cell r="C8">
            <v>3.8</v>
          </cell>
        </row>
        <row r="9">
          <cell r="C9">
            <v>6.3</v>
          </cell>
        </row>
        <row r="10">
          <cell r="C10">
            <v>0.87</v>
          </cell>
        </row>
        <row r="11">
          <cell r="C11">
            <v>1.7</v>
          </cell>
        </row>
        <row r="12">
          <cell r="C12">
            <v>2.4900000000000002</v>
          </cell>
        </row>
        <row r="13">
          <cell r="C13">
            <v>4.9000000000000004</v>
          </cell>
        </row>
        <row r="14">
          <cell r="C14">
            <v>15</v>
          </cell>
        </row>
        <row r="15">
          <cell r="C15">
            <v>2.2999999999999998</v>
          </cell>
        </row>
        <row r="16">
          <cell r="C16">
            <v>6.55</v>
          </cell>
        </row>
        <row r="17">
          <cell r="C17">
            <v>0.8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기계경비"/>
      <sheetName val="용접319-374, 375-378, 546"/>
      <sheetName val="경비"/>
      <sheetName val="제율"/>
      <sheetName val="재료"/>
      <sheetName val="노임"/>
      <sheetName val="노무비"/>
      <sheetName val="1"/>
      <sheetName val="효성CB 1P기초"/>
      <sheetName val="구간산출(1공구)"/>
      <sheetName val="궤도1-58, 84-88"/>
      <sheetName val="옥외등신설"/>
      <sheetName val="저케CV22신설"/>
      <sheetName val="저케CV38신설"/>
      <sheetName val="저케CV8신설"/>
      <sheetName val="접지3종"/>
      <sheetName val="중기가격"/>
      <sheetName val="소요자재명세서"/>
      <sheetName val="전기"/>
      <sheetName val="자재"/>
      <sheetName val="48수량"/>
      <sheetName val="22수량"/>
      <sheetName val="49수량"/>
      <sheetName val="자재단가"/>
      <sheetName val="전차선로 물량표"/>
      <sheetName val="(최종)용접일위대가(2005년도)"/>
      <sheetName val="수량집계1"/>
      <sheetName val="수량집계2"/>
    </sheetNames>
    <sheetDataSet>
      <sheetData sheetId="0">
        <row r="8">
          <cell r="C8">
            <v>74772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용량"/>
      <sheetName val="전압조건"/>
      <sheetName val="전압(성남)"/>
      <sheetName val="부하조건"/>
      <sheetName val="부하(성남)"/>
      <sheetName val="부하계산서"/>
      <sheetName val="공통(20-91)"/>
      <sheetName val="부하_성남_"/>
      <sheetName val="LOPCALC"/>
      <sheetName val="VXXXXX"/>
      <sheetName val="갑지"/>
      <sheetName val="원가도공 (3)"/>
      <sheetName val="원가도공 (2)"/>
      <sheetName val="지급자재"/>
      <sheetName val="수배전원가"/>
      <sheetName val="수배전반"/>
      <sheetName val="수배전단가"/>
      <sheetName val="등기구내역"/>
      <sheetName val="발전기집계"/>
      <sheetName val="집계표"/>
      <sheetName val="내역서"/>
      <sheetName val="분전반일위대가"/>
      <sheetName val="일위대가 "/>
      <sheetName val="인공산출서"/>
      <sheetName val="수량산출"/>
      <sheetName val="단가조사서"/>
      <sheetName val="소방내역"/>
      <sheetName val="노무비조정 (%)"/>
      <sheetName val="단가대비표"/>
      <sheetName val="내역서 (2)"/>
      <sheetName val="산출집계"/>
      <sheetName val="101자탐기초"/>
      <sheetName val="101유도등기초"/>
      <sheetName val="101방송기초 "/>
      <sheetName val="102자탐기초 "/>
      <sheetName val="102유도등기초"/>
      <sheetName val="102방송기초"/>
      <sheetName val="103자탐기초"/>
      <sheetName val="103유도등기초"/>
      <sheetName val="103방송기초"/>
      <sheetName val="104자탐기초"/>
      <sheetName val="104유도등기초"/>
      <sheetName val="104방송기초"/>
      <sheetName val="105자탐기초"/>
      <sheetName val="105유도등기초"/>
      <sheetName val="105방송기초"/>
      <sheetName val="106자탐기초"/>
      <sheetName val="106유도등기초"/>
      <sheetName val="106방송기초"/>
      <sheetName val="107자탐기초"/>
      <sheetName val="107유도등기초"/>
      <sheetName val="107방송기초"/>
      <sheetName val="옥외자탐기초"/>
      <sheetName val="근생자탐기초"/>
      <sheetName val="내역서 (상가)"/>
      <sheetName val="분전반일위대가 (상가)"/>
      <sheetName val="일위대가  (상가)"/>
      <sheetName val="인공산출서 (상가)"/>
      <sheetName val="수량산출 (상가)"/>
      <sheetName val="단가조사서 (상가)"/>
      <sheetName val="인허가수행 Schedule"/>
      <sheetName val="부하LOAD"/>
      <sheetName val="조도계산서 (도서)"/>
      <sheetName val="MOTOR"/>
      <sheetName val="바닥판"/>
      <sheetName val="노임단가"/>
      <sheetName val="요율"/>
      <sheetName val="Sheet2"/>
      <sheetName val="BID"/>
      <sheetName val="외천교"/>
      <sheetName val="가설건물"/>
      <sheetName val="관리사무소"/>
      <sheetName val="적용단위길이"/>
      <sheetName val="소비자가"/>
      <sheetName val="Sheet17"/>
      <sheetName val="J直材4"/>
      <sheetName val="산출2-기기동력"/>
      <sheetName val="7.1유효폭"/>
      <sheetName val="SUNGNAM1"/>
      <sheetName val="정렬"/>
      <sheetName val="1"/>
      <sheetName val="BSD (2)"/>
      <sheetName val="L_RPTA05_목록"/>
      <sheetName val="정부노임단가"/>
      <sheetName val="토목변경"/>
      <sheetName val="#REF"/>
      <sheetName val="단가정보"/>
      <sheetName val="INPUT DATA"/>
      <sheetName val="CSTSUM"/>
      <sheetName val="TRE TABLE"/>
      <sheetName val="DATA"/>
      <sheetName val="BQ"/>
      <sheetName val="list"/>
      <sheetName val="목차"/>
      <sheetName val="예산내역서"/>
      <sheetName val="설계예산서"/>
      <sheetName val="조명율표"/>
      <sheetName val="데이타"/>
      <sheetName val="자재테이블"/>
      <sheetName val="전차선로 물량표"/>
      <sheetName val="기타유틸리티설비"/>
      <sheetName val="3BL공동구 수량"/>
      <sheetName val="MACRO(MCC)"/>
      <sheetName val="ITEM"/>
      <sheetName val="WORK"/>
      <sheetName val="전기실및집수정"/>
      <sheetName val="L-type"/>
      <sheetName val="일위대가"/>
      <sheetName val="인건-측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표지"/>
      <sheetName val="용역설명서"/>
      <sheetName val="예정공정표"/>
      <sheetName val="예산조서"/>
      <sheetName val="수량조서"/>
      <sheetName val="철거발생품"/>
      <sheetName val="용역원가계산서"/>
      <sheetName val="sw개수총괄표"/>
      <sheetName val="sw원가산출"/>
      <sheetName val="직접경비총괄표"/>
      <sheetName val="직접경비일위"/>
      <sheetName val="단가표지"/>
      <sheetName val="도급예산내역서"/>
      <sheetName val="수량산출(1)"/>
      <sheetName val="수량산출(2)"/>
      <sheetName val="직접경비"/>
      <sheetName val="일위대가표"/>
      <sheetName val="산출근거내역서"/>
      <sheetName val="Sheet2"/>
      <sheetName val="Sheet2 (2)"/>
      <sheetName val="Sheet1"/>
      <sheetName val="#REF"/>
      <sheetName val="준공조서"/>
      <sheetName val="공사준공계"/>
      <sheetName val="준공검사보고서"/>
      <sheetName val="공사원가"/>
      <sheetName val="사업성분석"/>
      <sheetName val="일(4)"/>
      <sheetName val="기본(98)"/>
      <sheetName val="일위대가"/>
      <sheetName val="데이타"/>
      <sheetName val="식재인부"/>
      <sheetName val="자재단가"/>
      <sheetName val="48일위"/>
      <sheetName val="48수량"/>
      <sheetName val="22수량"/>
      <sheetName val="49일위"/>
      <sheetName val="22일위"/>
      <sheetName val="49수량"/>
      <sheetName val="AS포장복구 "/>
      <sheetName val="도급"/>
      <sheetName val="단가산출서"/>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단가산출서(표지)"/>
      <sheetName val="목차"/>
      <sheetName val="원가계산"/>
      <sheetName val="요율산출"/>
      <sheetName val="공종별예산조사"/>
      <sheetName val="수량산출서"/>
      <sheetName val="내역"/>
      <sheetName val="터파기,맨홀"/>
      <sheetName val="단가비교표"/>
      <sheetName val="1공구8.개소"/>
      <sheetName val="운반"/>
      <sheetName val="운반산출"/>
      <sheetName val="작업부산물수량"/>
      <sheetName val="산업폐기물"/>
      <sheetName val="조립식 가설건물"/>
      <sheetName val="감독차량유지"/>
      <sheetName val="#REF"/>
      <sheetName val="한강운반비"/>
      <sheetName val="48수량"/>
      <sheetName val="cost"/>
      <sheetName val="48신설수량"/>
      <sheetName val="Macro(차단기)"/>
      <sheetName val="설계산출표지"/>
      <sheetName val="준공조서"/>
      <sheetName val="공사준공계"/>
      <sheetName val="준공검사보고서"/>
      <sheetName val="SAN"/>
      <sheetName val="Sheet2"/>
      <sheetName val="철거발생품"/>
      <sheetName val="내역서"/>
      <sheetName val="봉양~조차장간고하개명(신설)"/>
      <sheetName val="전차선로 물량표"/>
      <sheetName val="전장품(관리용)"/>
      <sheetName val="자재"/>
      <sheetName val="FA설치명세"/>
      <sheetName val="단가"/>
      <sheetName val="표지"/>
      <sheetName val="공사비_NDE"/>
      <sheetName val="부하계산서"/>
      <sheetName val="일위대가"/>
      <sheetName val="1.취수장"/>
      <sheetName val="실행내역서"/>
      <sheetName val="2000년1차"/>
      <sheetName val="중기조종사 단위단가"/>
      <sheetName val="흥양2교토공집계표"/>
      <sheetName val="을"/>
      <sheetName val="제4절-1"/>
      <sheetName val="효성CB 1P기초"/>
      <sheetName val="POOM_MOTO"/>
      <sheetName val="POOM_MOTO2"/>
      <sheetName val="1공구8_개소"/>
      <sheetName val="조립식_가설건물"/>
      <sheetName val="전차선로_물량표"/>
      <sheetName val="1_취수장"/>
      <sheetName val="중기조종사_단위단가"/>
      <sheetName val="효성CB_1P기초"/>
      <sheetName val="산출1"/>
      <sheetName val="36신설수량"/>
      <sheetName val="48신설단가"/>
      <sheetName val="Sheet1"/>
      <sheetName val="적용건축"/>
      <sheetName val="직노"/>
      <sheetName val="BOX"/>
      <sheetName val="구조물공1"/>
      <sheetName val="배수및구조물공1"/>
      <sheetName val="-레미콘집계"/>
      <sheetName val="-몰탈콘크리트"/>
      <sheetName val="자갈,시멘트,모래산출"/>
      <sheetName val="-철근집계"/>
      <sheetName val="포장재료(1)"/>
      <sheetName val="-흄관집계"/>
      <sheetName val="적용단위길이"/>
      <sheetName val="피벗테이블데이터분석"/>
      <sheetName val="특수기호강도거푸집"/>
      <sheetName val="종배수관(신)"/>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전기"/>
      <sheetName val="중앙선내역서"/>
      <sheetName val="사업성분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준공조서"/>
      <sheetName val="공사준공계"/>
      <sheetName val="준공검사보고서"/>
      <sheetName val="13차"/>
      <sheetName val="#REF"/>
      <sheetName val="수량산출서(신설)"/>
      <sheetName val="단가비교표"/>
      <sheetName val="Total"/>
      <sheetName val="금광1터널"/>
      <sheetName val="사업성분석"/>
      <sheetName val="노임"/>
      <sheetName val="내역서"/>
      <sheetName val="갑지(추정)"/>
      <sheetName val="지급자재비 (발주단가)"/>
      <sheetName val="일위대가"/>
      <sheetName val="DATA1"/>
      <sheetName val="노임단가"/>
      <sheetName val="8.석축단위(H=1.5M)"/>
      <sheetName val="증감대비"/>
      <sheetName val="AS포장복구 "/>
      <sheetName val="자재단가"/>
      <sheetName val="수량산출"/>
      <sheetName val="정공공사"/>
      <sheetName val="단가"/>
      <sheetName val="H-PILE수량집계"/>
      <sheetName val="일(4)"/>
      <sheetName val="갑지"/>
      <sheetName val="Sheet3"/>
      <sheetName val="unit"/>
      <sheetName val="대운산출"/>
      <sheetName val="부대내역"/>
      <sheetName val="자단"/>
      <sheetName val="공종구간"/>
      <sheetName val="6.변경단가산출서"/>
      <sheetName val="3.일위(건축)"/>
      <sheetName val="일위대가표"/>
      <sheetName val="수량산출(음암)"/>
      <sheetName val="9GNG운반"/>
      <sheetName val="기본(98)"/>
      <sheetName val="Maine"/>
      <sheetName val="GAEYO"/>
      <sheetName val="준공정산"/>
      <sheetName val="C1.공사개요"/>
      <sheetName val="A1.스케쥴"/>
      <sheetName val="노임단가(직종번호 순)"/>
      <sheetName val="DATA"/>
      <sheetName val="데이타"/>
      <sheetName val="식재인부"/>
      <sheetName val="총괄표"/>
      <sheetName val="실행철강하도"/>
      <sheetName val="신청서"/>
      <sheetName val="Sheet5"/>
      <sheetName val="보험성경비분석"/>
      <sheetName val="가시설단위수량"/>
      <sheetName val="SORCE1"/>
      <sheetName val="정부노임단가"/>
      <sheetName val="Front"/>
      <sheetName val="wall"/>
      <sheetName val="450GX ASPs"/>
      <sheetName val="Ext. Stone-P"/>
      <sheetName val="기타 정보통신공사"/>
      <sheetName val="세부내역서"/>
      <sheetName val="조도계산"/>
      <sheetName val="단가표"/>
      <sheetName val="36신설수량"/>
      <sheetName val="인공산출"/>
      <sheetName val="지급자재비_(발주단가)"/>
      <sheetName val="8_석축단위(H=1_5M)"/>
      <sheetName val="AS포장복구_"/>
      <sheetName val="6_변경단가산출서"/>
      <sheetName val="3_일위(건축)"/>
      <sheetName val="C1_공사개요"/>
      <sheetName val="A1_스케쥴"/>
      <sheetName val="노임단가(직종번호_순)"/>
      <sheetName val="2-1. 경관조명 내역총괄표"/>
      <sheetName val="메서,변+증"/>
      <sheetName val="골조시행"/>
      <sheetName val="4)일위목록"/>
      <sheetName val="5)일위대가"/>
      <sheetName val="6)자재단가표"/>
      <sheetName val="7)노임단가표"/>
      <sheetName val="8)산출근거"/>
      <sheetName val="설계내역서표지"/>
      <sheetName val="차례(설계서)"/>
      <sheetName val="1.공사설명서"/>
      <sheetName val="2.예정공정표"/>
      <sheetName val="4.동원인원"/>
      <sheetName val="3.총공사비총괄"/>
      <sheetName val="3.공사원가"/>
      <sheetName val="공사원가제비율표"/>
      <sheetName val="3.내역서_총괄"/>
      <sheetName val="3.예산내역서"/>
      <sheetName val="4.수량집계 부안휴게소"/>
      <sheetName val="4.수량산출 부안휴게소"/>
      <sheetName val="(공종)부안"/>
      <sheetName val="공종_사례"/>
      <sheetName val="일위목록"/>
      <sheetName val="5.일위대가"/>
      <sheetName val="6.산출근거"/>
      <sheetName val="7.노임단가표"/>
      <sheetName val="8.자재단가표 "/>
      <sheetName val="건축(공종)"/>
      <sheetName val="건축산출"/>
      <sheetName val="역무(공종)"/>
      <sheetName val="역무산출"/>
      <sheetName val="최종내역"/>
      <sheetName val="단중표"/>
      <sheetName val="말뚝지지력산정"/>
      <sheetName val="T13(P68~72,78)"/>
      <sheetName val="총괄내역서"/>
      <sheetName val="개산공사비"/>
      <sheetName val="토적표"/>
      <sheetName val="Sheet4"/>
      <sheetName val="기안"/>
      <sheetName val="을"/>
      <sheetName val="설계명세서"/>
      <sheetName val="유림골조"/>
      <sheetName val="수량계산서 집계표(가설 신설 및 철거-을지로3가 3호선)"/>
      <sheetName val="수량계산서 집계표(신설-을지로3가 3호선)"/>
      <sheetName val="수량계산서 집계표(철거-을지로3가 3호선)"/>
      <sheetName val="일반문틀 설치"/>
      <sheetName val="샌딩 에폭시 도장"/>
      <sheetName val="스텐문틀설치"/>
      <sheetName val="자료"/>
      <sheetName val="산출내역서집계표"/>
      <sheetName val="______d_pjt_2002______________2"/>
      <sheetName val="데리네이타현황"/>
      <sheetName val="DS0 단위"/>
      <sheetName val="DS1 단위"/>
      <sheetName val="암센터"/>
      <sheetName val="1.설계조건"/>
      <sheetName val="노임이"/>
      <sheetName val="건설산출"/>
      <sheetName val="조명율표"/>
      <sheetName val="2.대외공문"/>
      <sheetName val="______d_pjt_2002______________3"/>
      <sheetName val="______d_pjt_2002______________4"/>
      <sheetName val="02상노임"/>
    </sheetNames>
    <definedNames>
      <definedName name="건축비용"/>
      <definedName name="기타자료"/>
      <definedName name="면적총괄"/>
      <definedName name="분양예측"/>
      <definedName name="손익분기"/>
      <definedName name="수입"/>
      <definedName name="제어판"/>
      <definedName name="지출계획"/>
      <definedName name="차트"/>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ow r="1">
          <cell r="G1" t="str">
            <v>ⓐ</v>
          </cell>
        </row>
      </sheetData>
      <sheetData sheetId="92">
        <row r="1">
          <cell r="G1" t="str">
            <v>ⓐ</v>
          </cell>
        </row>
      </sheetData>
      <sheetData sheetId="93"/>
      <sheetData sheetId="94"/>
      <sheetData sheetId="95"/>
      <sheetData sheetId="96"/>
      <sheetData sheetId="97"/>
      <sheetData sheetId="98"/>
      <sheetData sheetId="99" refreshError="1"/>
      <sheetData sheetId="100" refreshError="1"/>
      <sheetData sheetId="101" refreshError="1"/>
      <sheetData sheetId="102">
        <row r="1">
          <cell r="G1" t="str">
            <v>ⓐ</v>
          </cell>
        </row>
      </sheetData>
      <sheetData sheetId="103"/>
      <sheetData sheetId="104"/>
      <sheetData sheetId="105">
        <row r="1">
          <cell r="G1" t="str">
            <v>ⓐ</v>
          </cell>
        </row>
      </sheetData>
      <sheetData sheetId="106">
        <row r="1">
          <cell r="G1" t="str">
            <v>ⓐ</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DATA1"/>
      <sheetName val="중앙선내역서"/>
      <sheetName val="준공조서"/>
      <sheetName val="공사준공계"/>
      <sheetName val="준공검사보고서"/>
      <sheetName val="단가"/>
      <sheetName val="차량비"/>
      <sheetName val="이동소요시간"/>
      <sheetName val="기본(98)"/>
      <sheetName val="48일위(기존)"/>
      <sheetName val="48일위"/>
      <sheetName val="전기"/>
      <sheetName val="COST"/>
      <sheetName val="일위대가"/>
      <sheetName val="한강운반비"/>
      <sheetName val="공사예산하조서(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주차구획선수량"/>
      <sheetName val="Sheet1"/>
      <sheetName val="#REF"/>
      <sheetName val="기계경비(시간당)"/>
      <sheetName val="램머"/>
      <sheetName val="공구"/>
      <sheetName val="용수량(생활용수)"/>
      <sheetName val="장비집계"/>
      <sheetName val="3BL공동구 수량"/>
      <sheetName val="자재집계표"/>
      <sheetName val="가중치"/>
      <sheetName val="말뚝지지력산정"/>
      <sheetName val="제-노임"/>
      <sheetName val="제직재"/>
      <sheetName val="2000년1차"/>
      <sheetName val="2000전체분"/>
      <sheetName val="신표지1"/>
      <sheetName val="9GNG운반"/>
      <sheetName val="집계표"/>
      <sheetName val="청천내"/>
      <sheetName val="자재대"/>
      <sheetName val="일위대가9803"/>
      <sheetName val="Total"/>
      <sheetName val="구천"/>
      <sheetName val="DATE"/>
      <sheetName val="예총"/>
      <sheetName val="수량산출"/>
      <sheetName val="산출금액내역"/>
      <sheetName val="평가데이터"/>
      <sheetName val="경산"/>
      <sheetName val="내역서"/>
      <sheetName val="명세서"/>
      <sheetName val="동원인원"/>
      <sheetName val="설계예산서"/>
      <sheetName val="요율"/>
      <sheetName val="일위"/>
      <sheetName val="기계경비"/>
      <sheetName val="실행철강하도"/>
      <sheetName val="현장예산"/>
      <sheetName val="내역"/>
      <sheetName val="원형맨홀수량"/>
      <sheetName val="포장공"/>
      <sheetName val="2공구하도급내역서"/>
      <sheetName val="3.공통공사대비"/>
      <sheetName val="조경내역서"/>
      <sheetName val="총괄"/>
      <sheetName val="도급예산내역서봉투"/>
      <sheetName val="공사원가계산서"/>
      <sheetName val="설계산출표지"/>
      <sheetName val="도급예산내역서총괄표"/>
      <sheetName val="을부담운반비"/>
      <sheetName val="운반비산출"/>
      <sheetName val="절대삭제금지"/>
      <sheetName val="자재단가"/>
      <sheetName val="Sheet5"/>
      <sheetName val="Sheet2"/>
      <sheetName val="공사개요"/>
      <sheetName val="한강운반비"/>
      <sheetName val="원본(갑지)"/>
      <sheetName val="단열-자재"/>
      <sheetName val="신우"/>
      <sheetName val="공제수량총집계표"/>
      <sheetName val="임금단가"/>
      <sheetName val="토적표"/>
      <sheetName val="원가"/>
      <sheetName val="준검 내역서"/>
      <sheetName val="대창(함평)"/>
      <sheetName val="대창(장성)"/>
      <sheetName val="대창(함평)-창열"/>
      <sheetName val="수량3"/>
      <sheetName val="설계예산"/>
      <sheetName val="터파기및재료"/>
      <sheetName val="설계서을"/>
      <sheetName val="날개벽수량표"/>
      <sheetName val="H-PILE수량집계"/>
      <sheetName val="옹벽일반수량"/>
      <sheetName val="TOTAL_BOQ"/>
      <sheetName val="품셈집계표"/>
      <sheetName val="자재조사표"/>
      <sheetName val="3BL공동구_수량"/>
      <sheetName val="안정검토"/>
      <sheetName val="단면설계"/>
      <sheetName val="6PILE  (돌출)"/>
      <sheetName val="설계내역서"/>
      <sheetName val="공사기본내용입력"/>
      <sheetName val="범례표"/>
      <sheetName val="현장경비"/>
      <sheetName val="방배동내역(리라)"/>
      <sheetName val="건축공사집계표"/>
      <sheetName val="방배동내역 (총괄)"/>
      <sheetName val="부대공사총괄"/>
      <sheetName val="9.정착구 보강"/>
      <sheetName val="CTEMCOST"/>
      <sheetName val="총투입계"/>
      <sheetName val="데이타"/>
      <sheetName val="연결관암거"/>
      <sheetName val="대치판정"/>
      <sheetName val="입력란"/>
      <sheetName val="97노임단가"/>
      <sheetName val="본선차로수량집계표"/>
      <sheetName val="우수맨홀공제단위수량"/>
      <sheetName val="총집계표"/>
      <sheetName val="가압장(토목)"/>
      <sheetName val="조명율표"/>
      <sheetName val="견적"/>
      <sheetName val="연습"/>
      <sheetName val="산출근거"/>
      <sheetName val="이토변실(A3-LINE)"/>
      <sheetName val="WORK"/>
      <sheetName val="내역서단가산출용"/>
      <sheetName val="심사공종"/>
      <sheetName val="bid"/>
      <sheetName val="단가산출"/>
      <sheetName val="T13(P68~72,78)"/>
      <sheetName val="SANBAISU"/>
      <sheetName val="토목검측서"/>
      <sheetName val="ABUT수량-A1"/>
      <sheetName val="1차 내역서"/>
      <sheetName val="slurrywall설계가"/>
      <sheetName val="Sheet3"/>
      <sheetName val="배관배선 단가조사"/>
      <sheetName val="일위대가집계"/>
      <sheetName val="을"/>
      <sheetName val="SG"/>
      <sheetName val="직노"/>
      <sheetName val="초기화면"/>
      <sheetName val="관급자재"/>
      <sheetName val="설비"/>
      <sheetName val="목차"/>
      <sheetName val="코드표"/>
      <sheetName val="98수문일위"/>
      <sheetName val="철근량"/>
      <sheetName val="일반수량"/>
      <sheetName val="파형강관집계"/>
      <sheetName val="부하계산서"/>
      <sheetName val="전선 및 전선관"/>
      <sheetName val="2002하반기노임기준"/>
      <sheetName val="단가 (2)"/>
      <sheetName val="내역갑지"/>
      <sheetName val="2_단면가정"/>
      <sheetName val="빗물받이(910-510-410)"/>
      <sheetName val="12호기내역서(건축분)"/>
      <sheetName val="빙장비사양"/>
      <sheetName val="환경기계공정표 (3)"/>
      <sheetName val="guard(mac)"/>
      <sheetName val="수량집계"/>
      <sheetName val="데리네이타현황"/>
      <sheetName val="노임이"/>
      <sheetName val="총괄내역서"/>
      <sheetName val="배수철근"/>
      <sheetName val="전기"/>
      <sheetName val="총괄표"/>
      <sheetName val="구조물터파기수량집계"/>
      <sheetName val="배수공 시멘트 및 골재량 산출"/>
      <sheetName val="공량(1월22일)"/>
      <sheetName val="측구터파기공수량집계"/>
      <sheetName val="96보완계획7.12"/>
      <sheetName val="슬래브수량"/>
      <sheetName val="시설물단가표"/>
      <sheetName val="노무비단가표"/>
      <sheetName val="기초자료입력"/>
      <sheetName val="비교1"/>
      <sheetName val="물량표"/>
      <sheetName val="Sheet4"/>
      <sheetName val="구의33고"/>
      <sheetName val="기초코드"/>
      <sheetName val="SORCE1"/>
      <sheetName val="15"/>
      <sheetName val="내역서(전기)"/>
      <sheetName val="자료입력"/>
      <sheetName val="실행내역"/>
      <sheetName val="설계"/>
      <sheetName val="증감내역서"/>
      <sheetName val="wall"/>
      <sheetName val="품셈"/>
      <sheetName val="인부임"/>
      <sheetName val="원가+내역"/>
      <sheetName val="선정요령"/>
      <sheetName val="시선유도표지집계표"/>
      <sheetName val="70%"/>
      <sheetName val="설계명세서"/>
      <sheetName val="중기사용료"/>
      <sheetName val="갑지"/>
      <sheetName val="INPUT"/>
      <sheetName val="시운전연료"/>
      <sheetName val="노임"/>
      <sheetName val="b_balju"/>
      <sheetName val="수량증감표"/>
      <sheetName val="터파기운반비산출"/>
      <sheetName val="산적토운반비산출"/>
      <sheetName val="적용단가"/>
      <sheetName val="(A)내역서"/>
      <sheetName val="연장및면적(좌측)"/>
      <sheetName val="단면가정"/>
      <sheetName val="설계조건"/>
      <sheetName val="맨홀수량"/>
      <sheetName val="덕전리"/>
      <sheetName val="입찰안"/>
      <sheetName val="할증"/>
      <sheetName val="실행내역서"/>
      <sheetName val="확약서"/>
      <sheetName val="물가대비표"/>
      <sheetName val="Sheet2 (2)"/>
      <sheetName val="변경비교-을"/>
      <sheetName val="배수공"/>
      <sheetName val="일위대가표"/>
      <sheetName val="TYPE-A"/>
      <sheetName val="건축내역서 (경제상무실)"/>
      <sheetName val="마산월령동골조물량변경"/>
      <sheetName val="수산(당)"/>
      <sheetName val="을지"/>
      <sheetName val="화설내"/>
      <sheetName val="danga"/>
      <sheetName val="ilch"/>
      <sheetName val="본사공가현황"/>
      <sheetName val="대로근거"/>
      <sheetName val="9811"/>
      <sheetName val="위치조서"/>
      <sheetName val="신호등일위대가"/>
      <sheetName val="흄관기초"/>
      <sheetName val="교대(A1)"/>
      <sheetName val="토사(PE)"/>
      <sheetName val="하조서"/>
      <sheetName val="날개벽"/>
      <sheetName val="현장경상비"/>
      <sheetName val="마산방향"/>
      <sheetName val="진주방향"/>
      <sheetName val="대비"/>
      <sheetName val="database"/>
      <sheetName val="준공평가"/>
      <sheetName val="98NS-N"/>
      <sheetName val="200"/>
      <sheetName val="몰탈"/>
      <sheetName val="집수정(600-700)"/>
      <sheetName val="설계예시"/>
      <sheetName val="식재인부"/>
      <sheetName val="8.PILE  (돌출)"/>
      <sheetName val="부대내역"/>
      <sheetName val="내역서01"/>
      <sheetName val="1.수인터널"/>
      <sheetName val="기초단가"/>
      <sheetName val="프랜트면허"/>
      <sheetName val="오수주요자재"/>
      <sheetName val="조건"/>
      <sheetName val="DATA 입력란"/>
      <sheetName val="1. 설계조건 2.단면가정 3. 하중계산"/>
      <sheetName val="MAT"/>
      <sheetName val="연도별cash"/>
      <sheetName val="뚝토공"/>
      <sheetName val="중로근거"/>
      <sheetName val="단면 (2)"/>
      <sheetName val="금액내역서"/>
      <sheetName val="용산1(해보)"/>
      <sheetName val="BSD (2)"/>
      <sheetName val="파일의이용"/>
      <sheetName val="VXXXXXX"/>
      <sheetName val="이름정의"/>
      <sheetName val="Macro1"/>
      <sheetName val="원형1호맨홀토공수량"/>
      <sheetName val="교각계산"/>
      <sheetName val="우각부보강"/>
      <sheetName val="EACT10"/>
      <sheetName val="수로단위수량"/>
      <sheetName val="실행대비"/>
      <sheetName val="교대철근집계"/>
      <sheetName val="노임단가"/>
      <sheetName val="공사비집계"/>
      <sheetName val="흙쌓기도수로설치현황"/>
      <sheetName val="수목표준대가"/>
      <sheetName val="내역서1999.8최종"/>
      <sheetName val="Sheet1 (2)"/>
      <sheetName val="계양가시설"/>
      <sheetName val="일위단위"/>
      <sheetName val="고유코드_설계"/>
      <sheetName val="PROJECT BRIEF(EX.NEW)"/>
      <sheetName val="Site Expenses"/>
      <sheetName val="실행견적"/>
      <sheetName val="수입"/>
      <sheetName val="추가예산"/>
      <sheetName val="단중표"/>
      <sheetName val="현장관리비참조"/>
      <sheetName val="간지"/>
      <sheetName val="COPING"/>
      <sheetName val="교각1"/>
      <sheetName val="다곡2교"/>
      <sheetName val="포장복구집계"/>
      <sheetName val="단가조사-2"/>
      <sheetName val="s"/>
      <sheetName val="용역비내역-진짜"/>
      <sheetName val="1000 DB구축 부표"/>
      <sheetName val="Baby일위대가"/>
      <sheetName val="환율CHANGE"/>
      <sheetName val="현금흐름"/>
      <sheetName val="DATA"/>
      <sheetName val="상 부"/>
      <sheetName val="9-1차이내역"/>
      <sheetName val="하수급견적대비"/>
      <sheetName val="단가"/>
      <sheetName val="조경"/>
      <sheetName val="금액"/>
      <sheetName val="시점교대"/>
      <sheetName val="공사비증감"/>
      <sheetName val="PI"/>
      <sheetName val="단위단가"/>
      <sheetName val="간접"/>
      <sheetName val="공사"/>
      <sheetName val="원가계산하도"/>
      <sheetName val="입력자료"/>
      <sheetName val="설내역서 "/>
      <sheetName val="현장소운반"/>
      <sheetName val="관구보호몰탈"/>
      <sheetName val="청 구"/>
      <sheetName val="설계산출기초"/>
      <sheetName val="토목(용인)"/>
      <sheetName val="전기단가조사서"/>
      <sheetName val="공용(현대건설공구)"/>
      <sheetName val="현대건설공구(UNIT)"/>
      <sheetName val="낙석방지수량"/>
      <sheetName val="1차설계변경내역"/>
      <sheetName val="입찰견적보고서"/>
      <sheetName val="관경별내역서"/>
      <sheetName val="N賃率-職"/>
      <sheetName val="토공(우물통,기타) "/>
      <sheetName val="차액보증"/>
      <sheetName val="계수시트"/>
      <sheetName val="11.1 단면hwp"/>
      <sheetName val="내역표지"/>
      <sheetName val="앵커구조계산"/>
      <sheetName val="공사설명서"/>
      <sheetName val="단양 00 아파트-세부내역"/>
      <sheetName val="기본일위"/>
      <sheetName val="갑지1"/>
      <sheetName val="정부노임단가"/>
      <sheetName val="일위대가_가설_"/>
      <sheetName val="배수통관(좌)"/>
      <sheetName val="INPUT(덕도방향-시점)"/>
      <sheetName val="GI-LIST"/>
      <sheetName val="해평견적"/>
      <sheetName val="건축공사"/>
      <sheetName val="pier-1"/>
      <sheetName val="일반수량총괄집계"/>
      <sheetName val="차선도색-연장,수량(1)"/>
      <sheetName val="배수공 주요자재 집계표"/>
      <sheetName val="관접합및부설"/>
      <sheetName val="산출내역서집계표"/>
      <sheetName val="2호맨홀공제수량"/>
      <sheetName val="물가시세"/>
      <sheetName val="공내역"/>
      <sheetName val="7.PILE  (돌출)"/>
      <sheetName val="사  업  비  수  지  예  산  서"/>
      <sheetName val="기초일위"/>
      <sheetName val="수목단가"/>
      <sheetName val="시설수량표"/>
      <sheetName val="시설일위"/>
      <sheetName val="식재수량표"/>
      <sheetName val="단위수량산출"/>
      <sheetName val="설계내역"/>
      <sheetName val="tggwan(mac)"/>
      <sheetName val="총괄내역"/>
      <sheetName val="내역_FILE"/>
      <sheetName val="도기류"/>
      <sheetName val="건축내역"/>
      <sheetName val="터파기단면도(보도)"/>
      <sheetName val="호프"/>
      <sheetName val="표지"/>
      <sheetName val="노무비"/>
      <sheetName val="재료비단가"/>
      <sheetName val="06 일위대가목록"/>
      <sheetName val="공사현황"/>
      <sheetName val="우수공"/>
      <sheetName val="설계가"/>
      <sheetName val="날개벽(TYPE2)"/>
      <sheetName val="음성방향"/>
      <sheetName val="산출기준자료"/>
      <sheetName val="구역화물"/>
      <sheetName val="시험비"/>
      <sheetName val="일위대가목록"/>
      <sheetName val="단위목록"/>
      <sheetName val="6호기"/>
      <sheetName val="토목주소"/>
      <sheetName val="내역전기"/>
      <sheetName val="감액총괄표"/>
      <sheetName val="세부내역서"/>
      <sheetName val="Customer Databas"/>
      <sheetName val="예가표"/>
      <sheetName val="평내중"/>
      <sheetName val="연결임시"/>
      <sheetName val="공량산출서"/>
      <sheetName val="출장내역"/>
      <sheetName val="인원투입"/>
      <sheetName val="코드"/>
      <sheetName val="총괄서"/>
      <sheetName val="대림경상68억"/>
      <sheetName val="GR"/>
      <sheetName val="토목공사"/>
      <sheetName val="각형맨홀"/>
      <sheetName val="수량집계표"/>
      <sheetName val="탄성1"/>
      <sheetName val="옹벽공 수량집계표"/>
      <sheetName val="지중자재단가"/>
      <sheetName val="날개벽(시점좌측)"/>
      <sheetName val="견적서"/>
      <sheetName val="교사기준면적(중)"/>
      <sheetName val="내역(신례)"/>
      <sheetName val="단가(1)"/>
      <sheetName val="중강당 내역"/>
      <sheetName val="실행간접비용"/>
      <sheetName val="시점경사로"/>
      <sheetName val="1.설계조건"/>
      <sheetName val="단가조건(02년)"/>
      <sheetName val="수안보-MBR1"/>
      <sheetName val="부대tu"/>
      <sheetName val="(당평)자재"/>
      <sheetName val="당초명세(평)"/>
      <sheetName val="특수선일위대가"/>
      <sheetName val="공사비"/>
      <sheetName val="연도손익"/>
      <sheetName val="회수금"/>
      <sheetName val="대체용지"/>
      <sheetName val="건자이자"/>
      <sheetName val="내부매출원가"/>
      <sheetName val="지구 리스트"/>
      <sheetName val="용지비"/>
      <sheetName val="반포2차"/>
      <sheetName val="첨"/>
      <sheetName val="6공구(당초)"/>
      <sheetName val="1.CB"/>
      <sheetName val="변수"/>
      <sheetName val="역T형교대(말뚝기초)"/>
      <sheetName val="산근"/>
      <sheetName val="1"/>
      <sheetName val="공사품의서"/>
      <sheetName val="수주추정"/>
      <sheetName val="내역서 (2)"/>
      <sheetName val="토공"/>
      <sheetName val="일위대가-1"/>
      <sheetName val="중기사용료산출근거"/>
      <sheetName val="상호참고자료"/>
      <sheetName val="발주처자료입력"/>
      <sheetName val="회사기본자료"/>
      <sheetName val="하자보증자료"/>
      <sheetName val="기술자관련자료"/>
      <sheetName val="효성CB 1P기초"/>
      <sheetName val="조견표"/>
      <sheetName val="전차선로 물량표"/>
      <sheetName val="A-8 PD(도로중앙)"/>
      <sheetName val="직접경비"/>
      <sheetName val="직접인건비"/>
      <sheetName val="플랜트 설치"/>
      <sheetName val="옹벽수량집계"/>
      <sheetName val="05-원가계산"/>
      <sheetName val="인건비"/>
      <sheetName val="포장물량집계"/>
      <sheetName val="남양내역"/>
      <sheetName val="MAIN_TABLE"/>
      <sheetName val="원가서"/>
      <sheetName val="일위대가(1)"/>
      <sheetName val="표지 (2)"/>
      <sheetName val="VII-2현장경비"/>
      <sheetName val="Ⅴ-2.공종별내역"/>
      <sheetName val="가로등내역서"/>
      <sheetName val="4.내진설계"/>
      <sheetName val=" ｹ-ﾌﾞﾙ"/>
      <sheetName val="노임단가 (2)"/>
      <sheetName val="관급자재대"/>
      <sheetName val="단가 및 재료비"/>
      <sheetName val="3BL공동구_수량1"/>
      <sheetName val="3_공통공사대비"/>
      <sheetName val="9_정착구_보강"/>
      <sheetName val="6PILE__(돌출)"/>
      <sheetName val="방배동내역_(총괄)"/>
      <sheetName val="준검_내역서"/>
      <sheetName val="단가_(2)"/>
      <sheetName val="1차_내역서"/>
      <sheetName val="전선_및_전선관"/>
      <sheetName val="배관배선_단가조사"/>
      <sheetName val="환경기계공정표_(3)"/>
      <sheetName val="DATA_입력란"/>
      <sheetName val="1__설계조건_2_단면가정_3__하중계산"/>
      <sheetName val="BSD_(2)"/>
      <sheetName val="배수공_시멘트_및_골재량_산출"/>
      <sheetName val="96보완계획7_12"/>
      <sheetName val="7_PILE__(돌출)"/>
      <sheetName val="8_PILE__(돌출)"/>
      <sheetName val="사__업__비__수__지__예__산__서"/>
      <sheetName val="1.설계기준"/>
      <sheetName val="Y-WORK"/>
      <sheetName val="BJJIN"/>
      <sheetName val="참조"/>
      <sheetName val="제경비율"/>
      <sheetName val="산출내역서"/>
      <sheetName val="공사명입력"/>
      <sheetName val="근로자자료입력"/>
      <sheetName val="참고자료"/>
      <sheetName val="공사비 증감 내역서"/>
      <sheetName val="기둥(원형)"/>
      <sheetName val="참고사항"/>
      <sheetName val="개요"/>
      <sheetName val="1.우편집중내역서"/>
      <sheetName val="일위대가(가설)"/>
      <sheetName val="사각맨홀"/>
      <sheetName val="자재"/>
      <sheetName val="경비_원본"/>
      <sheetName val="포장공자재집계표"/>
      <sheetName val="포장공수량집계표"/>
      <sheetName val="도장수량(하1)"/>
      <sheetName val="주형"/>
      <sheetName val="공비현2"/>
      <sheetName val="도급내역"/>
      <sheetName val="물집"/>
      <sheetName val="도급금액"/>
      <sheetName val="재노경"/>
      <sheetName val="콘크리트타설집계표"/>
      <sheetName val="전 기"/>
      <sheetName val="사통"/>
      <sheetName val="우수"/>
      <sheetName val="입력"/>
      <sheetName val="계림(함평)"/>
      <sheetName val="계림(장성)"/>
      <sheetName val="산수배수"/>
      <sheetName val="보차도경계석"/>
      <sheetName val="구조물공집계"/>
      <sheetName val="상행-교대(A1-A2)"/>
      <sheetName val="건축공사실행"/>
      <sheetName val="입력DATA"/>
      <sheetName val="바닥판"/>
      <sheetName val="집수A"/>
      <sheetName val="내역서적용수량"/>
      <sheetName val="부표총괄"/>
      <sheetName val="갑지(추정)"/>
      <sheetName val="입력시트"/>
      <sheetName val="출력X"/>
      <sheetName val="nys"/>
      <sheetName val="유림골조"/>
      <sheetName val="용역단가"/>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GAEYO"/>
      <sheetName val="공사분석"/>
      <sheetName val="연속벽현황"/>
      <sheetName val="단"/>
      <sheetName val="원유_BANK"/>
      <sheetName val="세금자료"/>
      <sheetName val="1차"/>
      <sheetName val="원하도급내역서(당초)"/>
      <sheetName val="사유서제출현황-2"/>
      <sheetName val="골재집계"/>
      <sheetName val="-레미콘집계"/>
      <sheetName val="-몰탈콘크리트"/>
      <sheetName val="자갈,시멘트,모래산출"/>
      <sheetName val="-철근집계"/>
      <sheetName val="포장재료(1)"/>
      <sheetName val="-흄관집계"/>
      <sheetName val="4.2.1 마루높이 검토"/>
      <sheetName val="시설물기초"/>
      <sheetName val="SLAB&quot;1&quot;"/>
      <sheetName val="중요"/>
      <sheetName val="총내역서"/>
      <sheetName val="List"/>
      <sheetName val="가열로SW"/>
      <sheetName val="99노임단가"/>
      <sheetName val="unitpric"/>
      <sheetName val="noyim"/>
      <sheetName val="03전반노무비"/>
      <sheetName val="하도급 검토"/>
      <sheetName val="3.하중계산"/>
      <sheetName val="보도포장연장조서-표준차도부"/>
      <sheetName val="표준차도부연장조서-ASP"/>
      <sheetName val=" 상부공통집계(총괄)"/>
      <sheetName val="단가조정표"/>
      <sheetName val="순공사비"/>
      <sheetName val="품셈TABLE"/>
      <sheetName val="낙찰표"/>
      <sheetName val="단 box"/>
      <sheetName val="시화점실행"/>
      <sheetName val="해외(원화)"/>
      <sheetName val="설계명세서(종합)"/>
      <sheetName val="소요자재"/>
      <sheetName val="노무산출서"/>
      <sheetName val="건축내역서"/>
      <sheetName val="결과조달"/>
      <sheetName val="옥룡잡비"/>
      <sheetName val="단가산출서(기계)"/>
      <sheetName val="배관단가조사서"/>
      <sheetName val="DB"/>
      <sheetName val="단가비교표_공통1"/>
      <sheetName val="약품공급2"/>
      <sheetName val="접지수량"/>
      <sheetName val="자재테이블"/>
      <sheetName val="2공구산출내역"/>
      <sheetName val="원가계산서"/>
      <sheetName val="여과지동"/>
      <sheetName val="APT"/>
      <sheetName val="울산자동제어"/>
      <sheetName val="단가산출서"/>
      <sheetName val="단위수량"/>
      <sheetName val="I一般比"/>
      <sheetName val="금호"/>
      <sheetName val="J直材4"/>
      <sheetName val="총 원가계산"/>
      <sheetName val="CAT_5"/>
      <sheetName val="특별교실"/>
      <sheetName val="수량산출서-2"/>
      <sheetName val="맨홀수량산출(A-LINE)"/>
      <sheetName val="우수받이"/>
      <sheetName val="2"/>
      <sheetName val="견적대비"/>
      <sheetName val="경영상태"/>
      <sheetName val="적용(기계)"/>
      <sheetName val="단면치수"/>
      <sheetName val="가계부"/>
      <sheetName val="제품목록"/>
      <sheetName val="매입매출관리"/>
      <sheetName val="Sheet22"/>
      <sheetName val="인부노임"/>
      <sheetName val="수량명세서"/>
      <sheetName val="설-원가"/>
      <sheetName val="노면및방향"/>
      <sheetName val="계산서(곡선부)"/>
      <sheetName val="포장재료집계표"/>
      <sheetName val="-치수표(곡선부)"/>
      <sheetName val="토공정보"/>
      <sheetName val="관로토공"/>
      <sheetName val="1-1평균터파기고(1)"/>
      <sheetName val="폐기물"/>
      <sheetName val="ⴭⴭⴭⴭⴭ"/>
      <sheetName val="sst,stl창호"/>
      <sheetName val="역T형"/>
      <sheetName val="ETC"/>
      <sheetName val="A4"/>
      <sheetName val="기안"/>
      <sheetName val="2-1. 경관조명 내역총괄표"/>
      <sheetName val="고창방향"/>
      <sheetName val="돌담교 상부수량"/>
      <sheetName val="포장공수량집계"/>
      <sheetName val="조명일위"/>
      <sheetName val="말뚝기초(안정검토)-외측"/>
      <sheetName val="지장물 철거 물량 산출서"/>
      <sheetName val="민감도"/>
      <sheetName val="P4-C"/>
      <sheetName val="45,46"/>
      <sheetName val="J형측구단위수량"/>
      <sheetName val="일위_파일"/>
      <sheetName val="달서천-대비"/>
      <sheetName val="현장관리비"/>
      <sheetName val="소방"/>
      <sheetName val="공통비(전체)"/>
      <sheetName val="산출내역(K2)"/>
      <sheetName val="본체"/>
      <sheetName val="법면단"/>
      <sheetName val="이음개소"/>
      <sheetName val="구조물철거타공정이월"/>
      <sheetName val="투찰추정"/>
      <sheetName val="토목"/>
      <sheetName val="5수지"/>
      <sheetName val="수질정화시설"/>
      <sheetName val="기계"/>
      <sheetName val="sub"/>
      <sheetName val="협력업체"/>
      <sheetName val="계측제어설비"/>
      <sheetName val="단가목록"/>
      <sheetName val="Sheet1_(2)"/>
      <sheetName val="청_구"/>
      <sheetName val="1_수인터널"/>
      <sheetName val="상_부"/>
      <sheetName val="공사비_증감_내역서"/>
      <sheetName val="Sheet2_(2)"/>
      <sheetName val="Customer_Databas"/>
      <sheetName val="PROJECT_BRIEF(EX_NEW)"/>
      <sheetName val="Site_Expenses"/>
      <sheetName val="기존포장깨기"/>
      <sheetName val="석축헐기"/>
      <sheetName val="예산명세서"/>
      <sheetName val="ELECTRIC"/>
      <sheetName val="일위집계표"/>
      <sheetName val="기본"/>
      <sheetName val="견적대비표"/>
      <sheetName val="공정data"/>
      <sheetName val="설계내역2"/>
      <sheetName val="공종단가"/>
      <sheetName val="증감대비"/>
      <sheetName val="도로경계단위"/>
      <sheetName val="단위중량"/>
      <sheetName val="안전시설"/>
      <sheetName val="철근단면적"/>
      <sheetName val="HRSG SMALL07220"/>
      <sheetName val="쇠(1)"/>
      <sheetName val="가격(3)"/>
      <sheetName val="관경"/>
      <sheetName val="전기혼잡제경비(45)"/>
      <sheetName val="3"/>
      <sheetName val="4"/>
      <sheetName val="6"/>
      <sheetName val="가로등설치"/>
      <sheetName val="setup"/>
      <sheetName val="제잡비"/>
      <sheetName val="설계기준"/>
      <sheetName val="내역1"/>
      <sheetName val="99노임기준"/>
      <sheetName val="단가대비표"/>
      <sheetName val="가도공"/>
      <sheetName val="형질변경"/>
      <sheetName val="개별직종노임단가(2005.1)"/>
      <sheetName val="몰탈재료산출"/>
      <sheetName val="90.03실행 "/>
      <sheetName val="1차기성"/>
      <sheetName val="7-2"/>
      <sheetName val="중기손료집계(1209)"/>
      <sheetName val="집행안"/>
      <sheetName val="배수공수집"/>
      <sheetName val="08-공사비총괄표"/>
      <sheetName val="01-적용기준"/>
      <sheetName val="산근(1)"/>
      <sheetName val="전체내역서"/>
      <sheetName val="S.중기사용료"/>
      <sheetName val="지장물헐기조서"/>
      <sheetName val="투입비"/>
      <sheetName val="도급"/>
      <sheetName val="97년 추정"/>
      <sheetName val="1_CB"/>
      <sheetName val="옹벽공_수량집계표"/>
      <sheetName val="A-8_PD(도로중앙)"/>
      <sheetName val="Flaer_Area"/>
      <sheetName val="내역서1999_8최종"/>
      <sheetName val="1_설계기준"/>
      <sheetName val="단가_및_재료비"/>
      <sheetName val="건축내역서_(경제상무실)"/>
      <sheetName val="설내역서_"/>
      <sheetName val="횡배수관집현황(2공구)"/>
      <sheetName val="연부97-1"/>
      <sheetName val="기자재비"/>
      <sheetName val="4차원가계산서"/>
      <sheetName val="골막이(야매)"/>
      <sheetName val="8.석축단위(H=1.5M)"/>
      <sheetName val="유림총괄"/>
      <sheetName val="단가표"/>
      <sheetName val="집수정"/>
      <sheetName val="기기리스트"/>
      <sheetName val="공통가설"/>
      <sheetName val="화전내"/>
      <sheetName val="TOSHIBA-Structure"/>
      <sheetName val="포집"/>
      <sheetName val="자료"/>
      <sheetName val="실행"/>
      <sheetName val="본문"/>
      <sheetName val="지급(1)"/>
      <sheetName val="골조시행"/>
      <sheetName val="소방사항"/>
      <sheetName val="일위목록"/>
      <sheetName val="pier(각형)"/>
      <sheetName val="물가시세표"/>
      <sheetName val="노임 및 중기단가"/>
      <sheetName val="A 견적"/>
      <sheetName val="구성비"/>
      <sheetName val="앵커설치(590)"/>
      <sheetName val="99총공사내역서"/>
      <sheetName val="교대(A1-A2)"/>
      <sheetName val="화해(함평)"/>
      <sheetName val="화해(장성)"/>
      <sheetName val="1.3.1절점좌표"/>
      <sheetName val="1.1설계기준"/>
      <sheetName val="3.하중산정4.지지력"/>
      <sheetName val="품종별월계"/>
      <sheetName val="전신환매도율"/>
      <sheetName val="보안등"/>
      <sheetName val="A4288"/>
      <sheetName val="난방방식분류"/>
      <sheetName val="공사정보입력"/>
      <sheetName val="설비내역서"/>
      <sheetName val="전기내역서"/>
      <sheetName val="목표세부명세"/>
      <sheetName val="예산"/>
      <sheetName val="서울대규장각(가시설흙막이)"/>
      <sheetName val="배지거총재료집계표"/>
      <sheetName val="inputdata"/>
      <sheetName val="DATA입력"/>
      <sheetName val="인건비 "/>
      <sheetName val="자재비"/>
      <sheetName val="FAB별"/>
      <sheetName val="6차2회변경내역서"/>
      <sheetName val="코스모공장 (어음)"/>
      <sheetName val="노단"/>
      <sheetName val="단산"/>
      <sheetName val="명세"/>
      <sheetName val="일대"/>
      <sheetName val="건축명"/>
      <sheetName val="기계명"/>
      <sheetName val="전기명"/>
      <sheetName val="분전함신설"/>
      <sheetName val="접지1종"/>
      <sheetName val="1공구내역서(1)"/>
      <sheetName val="기초자료"/>
      <sheetName val="2.대외공문"/>
      <sheetName val="교통대책내역"/>
      <sheetName val="흙막이 개산견적"/>
      <sheetName val="기계경비및산출근거서"/>
      <sheetName val="시중노임단가"/>
      <sheetName val="어음수표추가테스트"/>
      <sheetName val="원가계산서 "/>
      <sheetName val="공사비_NDE"/>
      <sheetName val="15-1)VE제안서(유형2,4)"/>
      <sheetName val="은행"/>
      <sheetName val="중기손료"/>
      <sheetName val="설계명세"/>
      <sheetName val="01"/>
      <sheetName val="자재 집계표"/>
      <sheetName val="단가산출2"/>
      <sheetName val="신축(단위)"/>
      <sheetName val="배수관토공산출"/>
      <sheetName val="아파트 내역"/>
      <sheetName val="cal"/>
      <sheetName val="직재"/>
      <sheetName val="재집"/>
      <sheetName val="일위산출"/>
      <sheetName val="일위대가 "/>
      <sheetName val="수토공단위당"/>
      <sheetName val="이름"/>
      <sheetName val="급여표"/>
      <sheetName val="직원투입계획"/>
      <sheetName val="준공정산"/>
      <sheetName val="미드수량"/>
      <sheetName val="업무처리전"/>
      <sheetName val="(2)자금(신용)"/>
      <sheetName val="공사비예산서(토목분)"/>
      <sheetName val="수량산출서"/>
      <sheetName val="spiral"/>
      <sheetName val="FOOTING단면력"/>
      <sheetName val="細目"/>
      <sheetName val="철거산출근거"/>
      <sheetName val="배수관산출"/>
      <sheetName val="공통가설(기준안)"/>
      <sheetName val="입출재고현황 (2)"/>
      <sheetName val="가설"/>
      <sheetName val="일람표"/>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내역서 "/>
      <sheetName val="견적990322"/>
      <sheetName val="대비표"/>
      <sheetName val="내역서_"/>
      <sheetName val="1_설계조건"/>
      <sheetName val="예상"/>
      <sheetName val="1,2,3,4,5단위수량"/>
      <sheetName val="전체"/>
      <sheetName val="CODE"/>
      <sheetName val="하도금액분계"/>
      <sheetName val="보온자재단가표"/>
      <sheetName val="대전21토목내역서"/>
      <sheetName val="Front"/>
      <sheetName val="hvac(제어동)"/>
      <sheetName val="hvac내역서(제어동)"/>
      <sheetName val="일위대가(계측기설치)"/>
      <sheetName val="합계금액"/>
      <sheetName val="방음벽기초(H=4m)"/>
      <sheetName val="업체별기성내역"/>
      <sheetName val="WVAL"/>
      <sheetName val="수량-가로등"/>
      <sheetName val="1단계"/>
      <sheetName val="내역서 제출"/>
      <sheetName val="테이블"/>
      <sheetName val="건축"/>
      <sheetName val="원가계산"/>
      <sheetName val="CON'C"/>
      <sheetName val="SAP_INPUT"/>
      <sheetName val="골재산출"/>
      <sheetName val="공동구수량"/>
      <sheetName val="분석"/>
      <sheetName val="일위대가목차"/>
      <sheetName val="인명부"/>
      <sheetName val="당초"/>
      <sheetName val="PIPING"/>
      <sheetName val="#3_일위대가목록"/>
      <sheetName val="#2_일위대가목록"/>
      <sheetName val="설명서 "/>
      <sheetName val="경비"/>
      <sheetName val="예정공정표"/>
      <sheetName val="영동(D)"/>
      <sheetName val="단가조사표"/>
      <sheetName val="설계내역서(기계)"/>
      <sheetName val="약전설비"/>
      <sheetName val="별표 "/>
      <sheetName val="종단계산"/>
      <sheetName val="자재표"/>
      <sheetName val="비품"/>
      <sheetName val="변화치수"/>
      <sheetName val="단가조사서"/>
      <sheetName val="새공통(96임금인상기준)"/>
      <sheetName val="암거단위-1련"/>
      <sheetName val="기초계산(Pmax)"/>
      <sheetName val="금전출납"/>
      <sheetName val="직영명부"/>
      <sheetName val="단가산출서 (2)"/>
      <sheetName val="투입비분석표"/>
      <sheetName val="gyun"/>
      <sheetName val="공종집계"/>
      <sheetName val="하도급계획"/>
      <sheetName val="관일"/>
      <sheetName val="적용토목"/>
      <sheetName val="포장면적산출"/>
      <sheetName val="포장수량집계"/>
      <sheetName val="중기조종사 단위단가"/>
      <sheetName val="견적보고"/>
      <sheetName val="4 공통갑지"/>
      <sheetName val="3BL공동구_수량2"/>
      <sheetName val="3_공통공사대비1"/>
      <sheetName val="준검_내역서1"/>
      <sheetName val="6PILE__(돌출)1"/>
      <sheetName val="방배동내역_(총괄)1"/>
      <sheetName val="9_정착구_보강1"/>
      <sheetName val="1차_내역서1"/>
      <sheetName val="배관배선_단가조사1"/>
      <sheetName val="전선_및_전선관1"/>
      <sheetName val="단가_(2)1"/>
      <sheetName val="환경기계공정표_(3)1"/>
      <sheetName val="배수공_시멘트_및_골재량_산출1"/>
      <sheetName val="96보완계획7_121"/>
      <sheetName val="DATA_입력란1"/>
      <sheetName val="1__설계조건_2_단면가정_3__하중계산1"/>
      <sheetName val="8_PILE__(돌출)1"/>
      <sheetName val="4_내진설계"/>
      <sheetName val="_ｹ-ﾌﾞﾙ"/>
      <sheetName val="토공(우물통,기타)_"/>
      <sheetName val="11_1_단면hwp"/>
      <sheetName val="노임단가_(2)"/>
      <sheetName val="1000_DB구축_부표"/>
      <sheetName val="BSD_(2)1"/>
      <sheetName val="단면_(2)"/>
      <sheetName val="7_PILE__(돌출)1"/>
      <sheetName val="사__업__비__수__지__예__산__서1"/>
      <sheetName val="개별직종노임단가(2005_1)"/>
      <sheetName val="내역서_(2)"/>
      <sheetName val="06_일위대가목록"/>
      <sheetName val="단양_00_아파트-세부내역"/>
      <sheetName val="배수공_주요자재_집계표"/>
      <sheetName val="표지_(2)"/>
      <sheetName val="Ⅴ-2_공종별내역"/>
      <sheetName val="찍기"/>
      <sheetName val="공사설계"/>
      <sheetName val="준공조서"/>
      <sheetName val="공사준공계"/>
      <sheetName val="준공검사보고서"/>
      <sheetName val="쌍송교"/>
      <sheetName val="토공사B동추가"/>
      <sheetName val="심사물량"/>
      <sheetName val="제경비최종"/>
      <sheetName val="깨기"/>
      <sheetName val="물량표S"/>
      <sheetName val="PAINT"/>
      <sheetName val="SUMMARY"/>
      <sheetName val="물량표(신)"/>
      <sheetName val="총집계"/>
      <sheetName val="관리,공감"/>
      <sheetName val="금융비용"/>
      <sheetName val="식생블럭단위수량"/>
      <sheetName val="송라터널총괄"/>
      <sheetName val="ITEM"/>
      <sheetName val="Macro(전선)"/>
      <sheetName val="sw1"/>
      <sheetName val="W3단면"/>
      <sheetName val="연령현황"/>
      <sheetName val="설직재-1"/>
      <sheetName val="안산기계장치"/>
      <sheetName val="내력서"/>
      <sheetName val="안정계산"/>
      <sheetName val="단면검토"/>
      <sheetName val="신규 수주분(사용자 정의)"/>
      <sheetName val="DATA2000"/>
      <sheetName val="plan&amp;section of foundation"/>
      <sheetName val="pile bearing capa &amp; arrenge"/>
      <sheetName val="design load"/>
      <sheetName val="working load at the btm ft."/>
      <sheetName val="stability check"/>
      <sheetName val="design criteria"/>
      <sheetName val="COMPARISON TABLE"/>
      <sheetName val="crude.SLAB RE-bar"/>
      <sheetName val="CRUDE RE-bar"/>
      <sheetName val="부대공Ⅱ"/>
      <sheetName val="설계변경원가계산총괄표"/>
      <sheetName val="식재일위대가"/>
      <sheetName val="주경기-오배수"/>
      <sheetName val="단가산출서1"/>
      <sheetName val="식재총괄"/>
      <sheetName val="좌측"/>
      <sheetName val="수량BOQ"/>
      <sheetName val="관경별우수관집계"/>
      <sheetName val="지장물C"/>
      <sheetName val="법면"/>
      <sheetName val="부대공"/>
      <sheetName val="구조물공"/>
      <sheetName val="중기일위대가"/>
      <sheetName val="배수공1"/>
      <sheetName val="일반부표"/>
      <sheetName val="전기일위대가"/>
      <sheetName val="토목품셈"/>
      <sheetName val="음료실행"/>
      <sheetName val="마산방향철근집계"/>
      <sheetName val="CPM챠트"/>
      <sheetName val="H-pile(298x299)"/>
      <sheetName val="H-pile(250x250)"/>
      <sheetName val="내역및총괄"/>
      <sheetName val="토적계산서"/>
      <sheetName val="2.입력sheet"/>
      <sheetName val="M1"/>
      <sheetName val="SILICATE"/>
      <sheetName val="TB-내역서"/>
      <sheetName val="절취및터파기"/>
      <sheetName val="토공총괄집계"/>
      <sheetName val="세목전체"/>
      <sheetName val="20관리비율"/>
      <sheetName val="견적조건"/>
      <sheetName val="개략"/>
      <sheetName val="공사비산출내역"/>
      <sheetName val="정렬"/>
      <sheetName val="소방현물"/>
      <sheetName val="슬래브"/>
      <sheetName val="직공비"/>
      <sheetName val="(3.품질관리 시험 총괄표)"/>
      <sheetName val="지급자재"/>
      <sheetName val="토량1-1"/>
      <sheetName val="조작대(1연)"/>
      <sheetName val="VE절감"/>
      <sheetName val="2.가정단면"/>
      <sheetName val="거래처등록"/>
      <sheetName val="물가자료"/>
      <sheetName val="지주목시비량산출서"/>
      <sheetName val="일반공사"/>
      <sheetName val="손익분석"/>
      <sheetName val="일위대가(건축)"/>
      <sheetName val="개산공사비"/>
      <sheetName val="Pier 3"/>
      <sheetName val="집계"/>
      <sheetName val="수량산출서 갑지"/>
      <sheetName val="DIAPHRAGM"/>
      <sheetName val="상시"/>
      <sheetName val="현장일반사항"/>
      <sheetName val="원형측구(B-type)"/>
      <sheetName val="토공총괄표"/>
      <sheetName val="1TL종점(1)"/>
      <sheetName val="도로경계블럭연장조서"/>
      <sheetName val="기계내역"/>
      <sheetName val="전력"/>
      <sheetName val="산근(PE,300)"/>
      <sheetName val="특2호부관하천산근"/>
      <sheetName val="특2호하천산근"/>
      <sheetName val="종배수관(신)"/>
      <sheetName val="적용단위길이"/>
      <sheetName val="종배수관면벽신"/>
      <sheetName val="1062-X방향 "/>
      <sheetName val="단가(반정1교-원주)"/>
      <sheetName val="Sheet10"/>
      <sheetName val="통영LNG입찰현황"/>
      <sheetName val="전력구구조물산근"/>
      <sheetName val="COL"/>
      <sheetName val="간지9)"/>
      <sheetName val="별총"/>
      <sheetName val="BOX전기내역"/>
      <sheetName val="소운반"/>
      <sheetName val="표  지"/>
      <sheetName val="BOX(1.5X1.5)"/>
      <sheetName val="U-TYPE(1)"/>
      <sheetName val="1.2.1 마루높이결정"/>
      <sheetName val="BOILING검토"/>
      <sheetName val="입찰보고"/>
      <sheetName val="차선도색현황"/>
      <sheetName val="우수관"/>
      <sheetName val="기계시공"/>
      <sheetName val="2000용수잠관-수량집계"/>
      <sheetName val="&lt;목록&gt;"/>
      <sheetName val="기계경비일람"/>
      <sheetName val="BID9697"/>
      <sheetName val="A-4"/>
      <sheetName val="토목내역"/>
      <sheetName val="시행후면적"/>
      <sheetName val="시가지우회도로공내역서"/>
      <sheetName val="o현장경비"/>
      <sheetName val="공사내역"/>
      <sheetName val="※참고자료※"/>
      <sheetName val="UEC영화관본공사내역"/>
      <sheetName val="대운산출"/>
      <sheetName val="세부내역"/>
      <sheetName val="SLIDES"/>
      <sheetName val="노무비계"/>
      <sheetName val="sheeet2"/>
      <sheetName val="단면 _2_"/>
      <sheetName val="Dike for 49T03 &amp; 49T04"/>
      <sheetName val="Dike for 49T02, 05~07, 19 (1)"/>
      <sheetName val=" 냉각수펌프"/>
      <sheetName val="Sheet15"/>
      <sheetName val="상수도공-간지"/>
      <sheetName val="옹벽"/>
      <sheetName val="주식"/>
      <sheetName val="집계표(육상)"/>
      <sheetName val="조건표"/>
      <sheetName val="지급자재조서"/>
      <sheetName val="참조M"/>
      <sheetName val="하중"/>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일위대가1"/>
      <sheetName val="지구단위계획"/>
      <sheetName val="type-F"/>
      <sheetName val="수량산출근거"/>
      <sheetName val="XL4Poppy"/>
      <sheetName val="소업1교"/>
      <sheetName val="변경후-SHEET"/>
      <sheetName val="단가조사"/>
      <sheetName val="CON포장수량"/>
      <sheetName val="CONUNIT"/>
      <sheetName val="웅진교-S2"/>
      <sheetName val="방음벽기초"/>
      <sheetName val="품셈총괄표"/>
      <sheetName val="PD-5(직선)"/>
      <sheetName val="ACUNIT"/>
      <sheetName val="현황산출서"/>
      <sheetName val="plan&amp;section_of_foundation"/>
      <sheetName val="working_load_at_the_btm_ft_"/>
      <sheetName val="stability_check"/>
      <sheetName val="design_criteria"/>
      <sheetName val="design_load"/>
      <sheetName val="주요자재집계표"/>
      <sheetName val="상승요인분석"/>
      <sheetName val="식재일위"/>
      <sheetName val="woo(mac)"/>
      <sheetName val="계단"/>
      <sheetName val="터널구조물산근"/>
      <sheetName val="예산작성기준(전기)"/>
      <sheetName val="수정내역서"/>
      <sheetName val="자재목록"/>
      <sheetName val="TEL"/>
      <sheetName val="품의"/>
      <sheetName val="2011.(4)"/>
      <sheetName val="맨홀평균높이"/>
      <sheetName val="2002년12월"/>
      <sheetName val="MOTOR"/>
      <sheetName val="WEON"/>
      <sheetName val="바닥판(1)"/>
      <sheetName val="통합"/>
      <sheetName val="설계기준 및 하중계산"/>
      <sheetName val="단가일람"/>
      <sheetName val="단위량당중기"/>
      <sheetName val="11.자재단가"/>
      <sheetName val="배수내역"/>
      <sheetName val="PAD TR보호대기초"/>
      <sheetName val="가로등기초"/>
      <sheetName val="설정"/>
      <sheetName val="공종별수량집계"/>
      <sheetName val="기초공"/>
      <sheetName val="맨홀수량산출"/>
      <sheetName val="P3"/>
      <sheetName val="각사별공사비분개 "/>
      <sheetName val="기둥"/>
      <sheetName val="저판(버림100)"/>
      <sheetName val="계화배수"/>
      <sheetName val="산근목록"/>
      <sheetName val="슬래브(유곡)"/>
      <sheetName val="SUMDO"/>
      <sheetName val="ENDDO"/>
      <sheetName val="PLDB"/>
      <sheetName val="AAA"/>
      <sheetName val="M-HOUR"/>
      <sheetName val="공기"/>
      <sheetName val="원가입력"/>
      <sheetName val="ASP"/>
      <sheetName val="DESCRIPTION"/>
      <sheetName val="내역(전체)"/>
      <sheetName val="inter"/>
      <sheetName val="Sheet6"/>
      <sheetName val="북방3터널"/>
      <sheetName val="예산내역서"/>
      <sheetName val="M_DB"/>
      <sheetName val="TYPE"/>
      <sheetName val="costing_FE"/>
      <sheetName val="BOX-1515"/>
      <sheetName val="BOX-1510"/>
      <sheetName val="3CHBDC"/>
      <sheetName val="사급자재"/>
      <sheetName val="간접비내역-1"/>
      <sheetName val="석축"/>
      <sheetName val="인천제철"/>
      <sheetName val="재료"/>
      <sheetName val="예산대비"/>
      <sheetName val="0226"/>
      <sheetName val="역T형(H=6.0) (2)"/>
      <sheetName val="중기집계"/>
      <sheetName val="대정2공구"/>
      <sheetName val="포장직선구간"/>
      <sheetName val="1호맨홀토공"/>
      <sheetName val="00000"/>
      <sheetName val="전계가"/>
      <sheetName val="공통부대비"/>
      <sheetName val="결재갑지"/>
      <sheetName val="소비자가"/>
      <sheetName val="가시설수량"/>
      <sheetName val="POL6차-PIPING"/>
      <sheetName val="b_balju_cho"/>
      <sheetName val="토목명"/>
      <sheetName val="견적단가"/>
      <sheetName val="노무비단가"/>
      <sheetName val="2.토목공사"/>
      <sheetName val="제원및배치"/>
      <sheetName val="돌담교_상부수량"/>
      <sheetName val="CON기초"/>
      <sheetName val="중동공구"/>
      <sheetName val="건물철거"/>
      <sheetName val="기타배수구조물깨기-단위수량"/>
      <sheetName val="내역을"/>
      <sheetName val="신규보류입력"/>
      <sheetName val="AS포장복구 "/>
      <sheetName val="운임료"/>
      <sheetName val="구체"/>
      <sheetName val="좌측날개벽"/>
      <sheetName val="우측날개벽"/>
      <sheetName val="Macro2"/>
      <sheetName val="년도별노임표"/>
      <sheetName val="중기목록표"/>
      <sheetName val="FILE1"/>
      <sheetName val="안전장치"/>
      <sheetName val="노임,재료비"/>
      <sheetName val="초"/>
      <sheetName val="토공개요C"/>
      <sheetName val="정공공사"/>
      <sheetName val="대전가오_견출_집계표"/>
      <sheetName val="도로"/>
      <sheetName val="수로BOX"/>
      <sheetName val="적용기준"/>
      <sheetName val="수량"/>
      <sheetName val="작업입력"/>
      <sheetName val="2003상반기노임기준"/>
      <sheetName val="연동내역"/>
      <sheetName val="건설성적"/>
      <sheetName val="건축일위"/>
      <sheetName val="그라우팅일위"/>
      <sheetName val="문산방향-교대(A2)"/>
      <sheetName val="토공개요"/>
      <sheetName val="토공(1)"/>
      <sheetName val="투찰"/>
      <sheetName val="L_RPTB02_01"/>
      <sheetName val="A2"/>
      <sheetName val="청주(철골발주의뢰서)"/>
      <sheetName val="설계변경총괄표(계산식)"/>
      <sheetName val="기본데이타입력"/>
      <sheetName val="보도교산출근거"/>
      <sheetName val="원가&amp;하도급원가"/>
      <sheetName val="HVAC"/>
      <sheetName val="대공종"/>
      <sheetName val="가감수량"/>
      <sheetName val="개별직종노임단가(2003.9)"/>
      <sheetName val="격점수량"/>
      <sheetName val="3련 BOX"/>
      <sheetName val="II손익관리"/>
      <sheetName val="목포방향"/>
      <sheetName val="노무자도장2"/>
      <sheetName val="내역- CCTV"/>
      <sheetName val="개거산출내역"/>
      <sheetName val="D"/>
      <sheetName val="재료비"/>
      <sheetName val="부속동"/>
      <sheetName val="터널굴착단산"/>
      <sheetName val="EQUIP LIST"/>
      <sheetName val="실행내역(10.13)"/>
      <sheetName val="1구간FRP수량산출"/>
      <sheetName val="중기단가LIST"/>
      <sheetName val="산출기준"/>
      <sheetName val="개별직종노임"/>
      <sheetName val="엔지니어링노임"/>
      <sheetName val="기본단가표"/>
      <sheetName val="기존건물 깨기원단위"/>
      <sheetName val="시장성초안camera"/>
      <sheetName val="장비종합부표"/>
      <sheetName val="집계표_식재"/>
      <sheetName val="부표"/>
      <sheetName val="COVER"/>
      <sheetName val="철근량 산정"/>
      <sheetName val="구분표"/>
      <sheetName val="건축계약내역"/>
      <sheetName val="공종별자재"/>
      <sheetName val="방수"/>
      <sheetName val="포장자재집계표"/>
      <sheetName val="물가단가"/>
      <sheetName val="제표일위대가"/>
      <sheetName val="208-238"/>
      <sheetName val="노.표-조"/>
      <sheetName val="단관데이터"/>
      <sheetName val="이형관데이터"/>
      <sheetName val="철거현황"/>
      <sheetName val="설비공사(4)"/>
      <sheetName val="준비공"/>
      <sheetName val="목교수량산출"/>
      <sheetName val="실행(ALT1)"/>
      <sheetName val="양식3"/>
      <sheetName val="설계설명서"/>
      <sheetName val="위생"/>
      <sheetName val="슬래브 -연속(3경간)"/>
      <sheetName val="식재가격"/>
      <sheetName val="신천3호용수로"/>
      <sheetName val="CC16-내역서"/>
      <sheetName val="4.2유효폭의 계산"/>
      <sheetName val="이토변실"/>
      <sheetName val="Macro(차단기)"/>
      <sheetName val="JUCKEYK"/>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토공분배표"/>
      <sheetName val="종배수단위_CON기초"/>
      <sheetName val="산출3-동력"/>
      <sheetName val="산출4-전등"/>
      <sheetName val="산출2-전력"/>
      <sheetName val="산출9-TRAY"/>
      <sheetName val="DATE2001"/>
      <sheetName val="밸브설치"/>
      <sheetName val="참여현황 (직원)"/>
      <sheetName val="종형증설공"/>
      <sheetName val="시노501"/>
      <sheetName val="값"/>
      <sheetName val="사본 _ b_balju"/>
      <sheetName val="대총괄"/>
      <sheetName val="목록"/>
      <sheetName val="방화도료"/>
      <sheetName val="중단원본"/>
      <sheetName val="업체별담당"/>
      <sheetName val="1.RAMP-A"/>
      <sheetName val="인사자료총집계"/>
      <sheetName val="ESC (공정표기준)"/>
      <sheetName val="골조"/>
      <sheetName val="10동"/>
      <sheetName val="금속및금속창호"/>
      <sheetName val="입력장소"/>
      <sheetName val="토공(본관-토사)"/>
      <sheetName val="토공(분기관-토사)"/>
      <sheetName val="토공(분기관-암)"/>
      <sheetName val="토공(본관-암)"/>
      <sheetName val="36+45-113-18+19+20I"/>
      <sheetName val="203"/>
      <sheetName val="BOJUNGGM"/>
      <sheetName val="국공유지및사유지"/>
      <sheetName val="수량간지코드"/>
      <sheetName val="수량목차코드"/>
      <sheetName val="공정추가"/>
      <sheetName val="계약내역서"/>
      <sheetName val="공통자료"/>
      <sheetName val="작성"/>
      <sheetName val="2.관대집계표"/>
      <sheetName val="대포2교접속"/>
      <sheetName val="천방교접속"/>
      <sheetName val="공사내역서(을)실행"/>
      <sheetName val="지수980731이후"/>
      <sheetName val="일위(PN)"/>
      <sheetName val="형식 - 1-2-3"/>
      <sheetName val="99노임단_x0007_"/>
      <sheetName val="99노임단쌇"/>
      <sheetName val="절대건들지마시오"/>
      <sheetName val="옹벽공_수량집계표1"/>
      <sheetName val="Sheet1_(2)1"/>
      <sheetName val="Sheet2_(2)1"/>
      <sheetName val="Customer_Databas1"/>
      <sheetName val="상_부1"/>
      <sheetName val="A-8_PD(도로중앙)1"/>
      <sheetName val="청_구1"/>
      <sheetName val="설내역서_1"/>
      <sheetName val="건축내역서_(경제상무실)1"/>
      <sheetName val="1_수인터널1"/>
      <sheetName val="1_설계조건1"/>
      <sheetName val="내역서1999_8최종1"/>
      <sheetName val="PROJECT_BRIEF(EX_NEW)1"/>
      <sheetName val="Site_Expenses1"/>
      <sheetName val="전_기"/>
      <sheetName val="공사비_증감_내역서1"/>
      <sheetName val="단가_및_재료비1"/>
      <sheetName val="플랜트_설치"/>
      <sheetName val="지구_리스트"/>
      <sheetName val="효성CB_1P기초"/>
      <sheetName val="전차선로_물량표"/>
      <sheetName val="1_CB1"/>
      <sheetName val="1_설계기준1"/>
      <sheetName val="Flaer_Area1"/>
      <sheetName val="1_우편집중내역서"/>
      <sheetName val="하도급_검토"/>
      <sheetName val="지장물_철거_물량_산출서"/>
      <sheetName val="4_2_1_마루높이_검토"/>
      <sheetName val="3_하중계산"/>
      <sheetName val="_상부공통집계(총괄)"/>
      <sheetName val="단_box"/>
      <sheetName val="중강당_내역"/>
      <sheetName val="2-1__경관조명_내역총괄표"/>
      <sheetName val="총_원가계산"/>
      <sheetName val="돌담교_상부수량1"/>
      <sheetName val="HRSG_SMALL07220"/>
      <sheetName val="아파트_내역"/>
      <sheetName val="노임_및_중기단가"/>
      <sheetName val="내역서_1"/>
      <sheetName val="내역서_제출"/>
      <sheetName val="설명서_"/>
      <sheetName val="8_석축단위(H=1_5M)"/>
      <sheetName val="2_대외공문"/>
      <sheetName val="별표_"/>
      <sheetName val="인건비_"/>
      <sheetName val="신규_수주분(사용자_정의)"/>
      <sheetName val="plan&amp;section_of_foundation1"/>
      <sheetName val="pile_bearing_capa_&amp;_arrenge"/>
      <sheetName val="design_load1"/>
      <sheetName val="working_load_at_the_btm_ft_1"/>
      <sheetName val="stability_check1"/>
      <sheetName val="design_criteria1"/>
      <sheetName val="3_하중산정4_지지력"/>
      <sheetName val="COMPARISON_TABLE"/>
      <sheetName val="crude_SLAB_RE-bar"/>
      <sheetName val="CRUDE_RE-bar"/>
      <sheetName val="2_입력sheet"/>
      <sheetName val="(3_품질관리_시험_총괄표)"/>
      <sheetName val="2_가정단면"/>
      <sheetName val="Pier_3"/>
      <sheetName val="수량산출서_갑지"/>
      <sheetName val="1062-X방향_"/>
      <sheetName val="표__지"/>
      <sheetName val="BOX(1_5X1_5)"/>
      <sheetName val="1_2_1_마루높이결정"/>
      <sheetName val="단면__2_"/>
      <sheetName val="Dike_for_49T03_&amp;_49T04"/>
      <sheetName val="Dike_for_49T02,_05~07,_19_(1)"/>
      <sheetName val="_냉각수펌프"/>
      <sheetName val="ENE-CAL_1"/>
      <sheetName val="ITB_COST"/>
      <sheetName val="2011_(4)"/>
      <sheetName val="설계기준_및_하중계산"/>
      <sheetName val="11_자재단가"/>
      <sheetName val="PAD_TR보호대기초"/>
      <sheetName val="각사별공사비분개_"/>
      <sheetName val="역T형(H=6_0)_(2)"/>
      <sheetName val="2_토목공사"/>
      <sheetName val="AS포장복구_"/>
      <sheetName val="개별직종노임단가(2003_9)"/>
      <sheetName val="3련_BOX"/>
      <sheetName val="내역-_CCTV"/>
      <sheetName val="EQUIP_LIST"/>
      <sheetName val="실행내역(10_13)"/>
      <sheetName val="기존건물_깨기원단위"/>
      <sheetName val="철근량_산정"/>
      <sheetName val="노_표-조"/>
      <sheetName val="슬래브_-연속(3경간)"/>
      <sheetName val="4_2유효폭의_계산"/>
      <sheetName val="참여현황_(직원)"/>
      <sheetName val="계정"/>
      <sheetName val="수리결과"/>
      <sheetName val="평균터파기"/>
      <sheetName val="추정공사비_산출내역1.xlsx"/>
      <sheetName val="견적대비 견적서"/>
      <sheetName val="음봉방향"/>
      <sheetName val="건축집계"/>
      <sheetName val="BOQ"/>
      <sheetName val="1호-아(오)0.4"/>
      <sheetName val="Model"/>
      <sheetName val="CONSTRUCTION COMPONENT"/>
      <sheetName val="접속 SLAB,BRACKET 설계"/>
      <sheetName val="가정급수관"/>
      <sheetName val="EQ"/>
      <sheetName val="맨홀토공수량"/>
      <sheetName val="2000년하반기"/>
      <sheetName val="EP0618"/>
      <sheetName val="기초(중마오수)"/>
      <sheetName val="빌딩 안내"/>
      <sheetName val="공정별 수량산출서"/>
      <sheetName val="일반시방서"/>
      <sheetName val="일위대가(조경)"/>
      <sheetName val="자재 및 폐기물견적(2008)"/>
      <sheetName val="대우단가(풍산)"/>
      <sheetName val="화단 철거"/>
      <sheetName val="중기비"/>
      <sheetName val="CABLE SIZE-3"/>
      <sheetName val="수지예산"/>
      <sheetName val="예정(3)"/>
      <sheetName val="측구공"/>
      <sheetName val="입력값"/>
      <sheetName val="옥내아파트(전기)"/>
      <sheetName val="점수계산1-2"/>
      <sheetName val="Sheet16"/>
      <sheetName val="Sheet14"/>
      <sheetName val="부하"/>
      <sheetName val="Sheet13"/>
      <sheetName val="최적단면"/>
      <sheetName val="cable data1"/>
      <sheetName val="간접비계산"/>
      <sheetName val="wk prgs"/>
      <sheetName val="Berm"/>
      <sheetName val="2.2 S-Curve"/>
      <sheetName val="설계개요"/>
      <sheetName val="터널조도"/>
      <sheetName val="IMPEADENCE MAP 취수장"/>
      <sheetName val="AC포장수량"/>
      <sheetName val="기본DATA"/>
      <sheetName val="총수량집계표"/>
      <sheetName val="약품설비"/>
      <sheetName val="COPING-1"/>
      <sheetName val="역T형교대-2수량"/>
      <sheetName val="1-1"/>
      <sheetName val="일위대가_호표"/>
      <sheetName val="일위대가_호표 (계약)"/>
      <sheetName val="주beam"/>
      <sheetName val="2. 공원조도"/>
      <sheetName val="설직재_1"/>
      <sheetName val="업무"/>
      <sheetName val="견적1"/>
      <sheetName val="인부신상자료"/>
      <sheetName val="001"/>
      <sheetName val="2F 회의실견적(5_14 일대)"/>
      <sheetName val="총_구조물공"/>
      <sheetName val="DHEQSUPT"/>
      <sheetName val="(X)품셈집계"/>
      <sheetName val="대3류 "/>
      <sheetName val="아파트"/>
      <sheetName val="부대시설"/>
      <sheetName val="설치조서"/>
      <sheetName val="배수공집계표"/>
      <sheetName val="포장집계"/>
      <sheetName val="포장연장"/>
      <sheetName val="학습율"/>
      <sheetName val="건설사업관리 공제요율"/>
      <sheetName val="건설공사 감리원 배치기준"/>
      <sheetName val="책임감리 공제요율"/>
      <sheetName val="단가비교표"/>
      <sheetName val="제경비"/>
      <sheetName val="실적"/>
      <sheetName val="입력(K0)"/>
      <sheetName val="장비"/>
      <sheetName val="단가산출1"/>
      <sheetName val="지수"/>
      <sheetName val="인제내역"/>
      <sheetName val="1~9 하중계산"/>
      <sheetName val="PL단가산정"/>
      <sheetName val="그림"/>
      <sheetName val="그림2"/>
      <sheetName val="전등수량산출"/>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CONCRETE"/>
      <sheetName val="견적갑지"/>
      <sheetName val="물량내역"/>
      <sheetName val="소요자재명세서"/>
      <sheetName val="정부노임"/>
      <sheetName val="용소리교"/>
      <sheetName val="전통건설"/>
      <sheetName val="적요"/>
      <sheetName val="수불계획서(전체)"/>
      <sheetName val="판매시설"/>
      <sheetName val="도체종-상수표"/>
      <sheetName val="유효폭의 계산"/>
      <sheetName val="공통갑지"/>
      <sheetName val="기성청구조서"/>
      <sheetName val="모래기초"/>
      <sheetName val="주요재료비(원본)"/>
      <sheetName val="2000.05"/>
      <sheetName val="신푝지1"/>
      <sheetName val="Requirement(Work Crew)"/>
      <sheetName val="물류최종8월7"/>
      <sheetName val="3.2주형지지보"/>
      <sheetName val="상수도내역서"/>
      <sheetName val="길어깨단위"/>
      <sheetName val="-배수구조물공토공"/>
      <sheetName val="계산서(직선부)"/>
      <sheetName val="횡배수관재료-"/>
      <sheetName val="콘크리트측구연장"/>
      <sheetName val="케이블트레이"/>
      <sheetName val="STEEL BOX 단면설계(SEC.8)"/>
      <sheetName val="식생블럭"/>
      <sheetName val="부경대총괄내역서"/>
      <sheetName val="포장공총괄수량집계표"/>
      <sheetName val="토목내역서(변경1)"/>
      <sheetName val="49"/>
      <sheetName val="2.건축"/>
      <sheetName val="기초입력 DATA"/>
      <sheetName val="위치"/>
      <sheetName val="돈암사업"/>
      <sheetName val="1. 총괄 집계표"/>
      <sheetName val="표지(예시)"/>
      <sheetName val="CABLE"/>
      <sheetName val="본선 토공 분배표"/>
      <sheetName val="기계설비품셈"/>
      <sheetName val="CABLE SIZE-1"/>
      <sheetName val="나.설계조건"/>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2012노임단가"/>
      <sheetName val="교각(P1)수량"/>
      <sheetName val="잡비계산"/>
      <sheetName val="공사품旼ã"/>
      <sheetName val="역T형옹벽(3.0)"/>
      <sheetName val="9509"/>
      <sheetName val="본댐설계"/>
      <sheetName val="SCHE"/>
      <sheetName val="입찰품의서"/>
      <sheetName val="기시공토적"/>
      <sheetName val="5.장비(안)"/>
      <sheetName val="견적가"/>
      <sheetName val="한일양산"/>
      <sheetName val="화산경계"/>
      <sheetName val="점검총괄"/>
      <sheetName val="스파이더산출근거"/>
      <sheetName val="설계서"/>
      <sheetName val="공사내역서"/>
      <sheetName val="산출"/>
      <sheetName val="전력간선(신설)"/>
      <sheetName val="공정자료2"/>
      <sheetName val="콘크스"/>
      <sheetName val="C.배수관공"/>
      <sheetName val="표준내역"/>
      <sheetName val="차수공개요"/>
      <sheetName val="PILE"/>
      <sheetName val="(참고)지급수수료"/>
      <sheetName val="계획집계"/>
      <sheetName val="내역단위"/>
      <sheetName val="코드명"/>
      <sheetName val="구조물단위표"/>
      <sheetName val="관포설품"/>
      <sheetName val="동원단위"/>
      <sheetName val="인수공규격"/>
      <sheetName val="구조물절단규격"/>
      <sheetName val="거리별운반단가"/>
      <sheetName val="HC-04"/>
      <sheetName val="개소별수량산출"/>
      <sheetName val="협력업체기성(첨부)"/>
      <sheetName val="SANTOGO"/>
      <sheetName val="자동제어"/>
      <sheetName val="전산output"/>
      <sheetName val="2006계약"/>
      <sheetName val="공조기휀"/>
      <sheetName val="전국현황"/>
      <sheetName val="변경당시노임단가표"/>
      <sheetName val="작업 반복"/>
      <sheetName val="수주현황2월"/>
      <sheetName val="PIPE(UG)내역"/>
      <sheetName val="취수탑"/>
      <sheetName val="실행내역서 "/>
      <sheetName val="1.취수장"/>
      <sheetName val="총괄-1"/>
      <sheetName val="단면A-A(TR)"/>
      <sheetName val="스톱로그내역"/>
      <sheetName val="LOPCALC"/>
      <sheetName val="2_단면_x0000__x0000_"/>
      <sheetName val="상수구조화편집부표"/>
      <sheetName val="U형개거"/>
      <sheetName val="공종목록표"/>
      <sheetName val="포장절단"/>
      <sheetName val="상부"/>
      <sheetName val="신평리 권리자명부"/>
      <sheetName val="현장청취복명서"/>
      <sheetName val="노임산출서"/>
      <sheetName val="單價表단가표"/>
      <sheetName val="FAB消防报警"/>
      <sheetName val="工程量计算书"/>
      <sheetName val="FAB计算式"/>
      <sheetName val="상하차비용(기계상차)"/>
      <sheetName val="수간보호"/>
      <sheetName val="운반비"/>
      <sheetName val="0"/>
      <sheetName val="상세"/>
      <sheetName val="당진1,2호기전선관설치및접지4차공사내역서-을지"/>
      <sheetName val="품목납기"/>
      <sheetName val="Quantity"/>
      <sheetName val="설계총괄표"/>
      <sheetName val="설계공통자료입력"/>
      <sheetName val="품셈표"/>
      <sheetName val="공사개별자료입력"/>
      <sheetName val="공사비예산서"/>
      <sheetName val="도면명"/>
      <sheetName val="1SPAN"/>
      <sheetName val="(당氐⿾_x0000__x0000_"/>
      <sheetName val="(당_x0000__x0000__x0005__x0000_"/>
      <sheetName val="구분자"/>
      <sheetName val=" "/>
      <sheetName val="100만평"/>
      <sheetName val="내역서 (변경단가)"/>
      <sheetName val="변수값"/>
      <sheetName val="주소"/>
      <sheetName val="현황판"/>
      <sheetName val="매출현황"/>
      <sheetName val="입력정보"/>
      <sheetName val="적용단가표"/>
      <sheetName val="토공유동표"/>
      <sheetName val="맨홀공수량집계"/>
      <sheetName val="1호맨홀수량집계"/>
      <sheetName val="2호맨홀수량집계"/>
      <sheetName val="3호맨홀수량집계"/>
      <sheetName val="맨홀뚜껑단위수량"/>
      <sheetName val="퇴직금(울산천상)"/>
      <sheetName val="Constant"/>
      <sheetName val="설계예산서(2_소천우회토목)"/>
      <sheetName val="사본___b_balju"/>
      <sheetName val="90.0_x0000_"/>
      <sheetName val="인건-측정"/>
      <sheetName val="직접시공계획서"/>
      <sheetName val="공사기본자료"/>
      <sheetName val="상촌2교-일반수량집계"/>
      <sheetName val="개비온집계"/>
      <sheetName val="개비온 단위"/>
      <sheetName val="일용직내역"/>
      <sheetName val="토공 total"/>
      <sheetName val="제잡비계산"/>
      <sheetName val="조_x0000__x0000__x0005_"/>
      <sheetName val="연속벽¼_x0000_"/>
      <sheetName val="백호우계수"/>
      <sheetName val="의뢰서"/>
      <sheetName val="전체공내역서"/>
      <sheetName val="부대집계"/>
      <sheetName val="1,2공구원가계산서"/>
      <sheetName val="1공구산출내역서"/>
      <sheetName val="sum1 (2)"/>
      <sheetName val="도급양식"/>
      <sheetName val="일 위 대 가 표"/>
      <sheetName val="명단"/>
      <sheetName val="흥양2교토공집계표"/>
      <sheetName val="101동"/>
      <sheetName val="BOX수량"/>
      <sheetName val="RAMP 단면(R2)"/>
      <sheetName val="신고조서"/>
      <sheetName val="96정변2"/>
      <sheetName val="차수"/>
      <sheetName val="공사비총괄표"/>
      <sheetName val="항목등록"/>
      <sheetName val="102역사"/>
      <sheetName val="목차 "/>
      <sheetName val="직접공사비"/>
      <sheetName val="0506생활권구적"/>
      <sheetName val="간접1"/>
      <sheetName val="공정코드"/>
      <sheetName val="우수내용"/>
      <sheetName val="기성내역"/>
      <sheetName val="공통가설공사"/>
      <sheetName val="재료집계표"/>
      <sheetName val="각종양식"/>
      <sheetName val="암거단위"/>
      <sheetName val="오동"/>
      <sheetName val="대조"/>
      <sheetName val="나한"/>
      <sheetName val="월말"/>
      <sheetName val="업무분장"/>
      <sheetName val="발주내역"/>
      <sheetName val="토목내역서 (도급단가)"/>
      <sheetName val="예산M11A"/>
      <sheetName val="내역_ver1.0"/>
      <sheetName val="세골재  T2 변경 현황"/>
      <sheetName val="0.단가"/>
      <sheetName val="중기"/>
      <sheetName val="CIVIL4"/>
      <sheetName val="내역서중"/>
      <sheetName val="PSCbeam설계"/>
      <sheetName val="4. 주형설계"/>
      <sheetName val="바닥판의 설계"/>
      <sheetName val="자재단가비교표"/>
      <sheetName val="2.단면가정"/>
      <sheetName val="수우미양가(Vlookup)"/>
      <sheetName val="세부내역서(전기)"/>
      <sheetName val="소보"/>
      <sheetName val="포장면적집계"/>
      <sheetName val="RFP002"/>
      <sheetName val="Rooms"/>
      <sheetName val="Chiet tinh dz35"/>
      <sheetName val="TABLE DB"/>
      <sheetName val="쌍용 data base"/>
      <sheetName val="CTG"/>
      <sheetName val="구조물공위치조서"/>
      <sheetName val="TYPE1"/>
      <sheetName val="LKVL-CK-HT-GD1"/>
      <sheetName val="TONGKE-HT"/>
      <sheetName val="장비사양"/>
      <sheetName val="Tables"/>
      <sheetName val="현장별계약현황('98.10.31)"/>
      <sheetName val="배수내역 (2)"/>
      <sheetName val="편입용지조서"/>
      <sheetName val="pvc연결관"/>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Thuc thanh"/>
      <sheetName val="264"/>
      <sheetName val="침하계"/>
      <sheetName val="2_2_S-Curve"/>
      <sheetName val="DI-ESTI"/>
      <sheetName val="일위대가표(유단가)"/>
      <sheetName val="Civil. Sub-Station 1"/>
      <sheetName val="Coax Designer"/>
      <sheetName val="tong du toan"/>
      <sheetName val="DAF-2"/>
      <sheetName val="MAIN GATE HOUSE"/>
      <sheetName val="Rebar"/>
      <sheetName val="Bảng mã VT"/>
      <sheetName val="S0"/>
      <sheetName val="단지조성공(가포)"/>
      <sheetName val="도"/>
      <sheetName val="항목"/>
      <sheetName val="DNW"/>
      <sheetName val="아스콘단위"/>
      <sheetName val="汇总表"/>
      <sheetName val="정읍농소"/>
      <sheetName val="Contents"/>
      <sheetName val="개방1"/>
      <sheetName val="N10(미지급) "/>
      <sheetName val="(평균)"/>
      <sheetName val="노무비 근거"/>
      <sheetName val="수량집"/>
      <sheetName val="MAIN"/>
      <sheetName val="개인"/>
      <sheetName val="도수로수량산출"/>
      <sheetName val="ATM기초철가"/>
      <sheetName val="지장물_data"/>
      <sheetName val="공사착공계"/>
      <sheetName val=" 총괄표"/>
      <sheetName val="기본1"/>
      <sheetName val="수정일위대가"/>
      <sheetName val="입력변수"/>
      <sheetName val="집계표(OPTION)"/>
      <sheetName val="기흥하도용"/>
      <sheetName val="가격조사서"/>
      <sheetName val="암거"/>
      <sheetName val="표준차도부연장집계-ASP"/>
      <sheetName val="조경일람"/>
      <sheetName val="일위(수원)"/>
      <sheetName val="전체제잡비"/>
      <sheetName val="종배수관면벽구"/>
      <sheetName val="종배수관위치조서"/>
      <sheetName val="1련박스"/>
      <sheetName val="대부예산서"/>
      <sheetName val="배수장토목공사비"/>
      <sheetName val="암거 제원표-1단계"/>
      <sheetName val="분뇨"/>
      <sheetName val="상-교대(A1-A2)"/>
      <sheetName val="집기손료"/>
      <sheetName val="암거 제원표"/>
      <sheetName val="WING3"/>
      <sheetName val="수요개발과판매량"/>
      <sheetName val="지질조사"/>
      <sheetName val="소도3교"/>
      <sheetName val="연돌일위집계"/>
      <sheetName val="교량"/>
      <sheetName val="문학간접"/>
      <sheetName val="보증수수료산출"/>
      <sheetName val="건축기계설비표선정수장"/>
      <sheetName val="지점별강우량"/>
      <sheetName val="절대지우지말것"/>
      <sheetName val="보도단위"/>
      <sheetName val="건축-물가변동"/>
      <sheetName val="설계서(7)"/>
      <sheetName val="참고"/>
      <sheetName val="5.2.6~7공사요율"/>
      <sheetName val="일위집계"/>
      <sheetName val="1.설계기준 "/>
      <sheetName val="Code03"/>
      <sheetName val="경비2내역"/>
      <sheetName val="광장"/>
      <sheetName val="C1.공사개요"/>
      <sheetName val="A1.스케쥴"/>
      <sheetName val="고상실행"/>
      <sheetName val="분전반계산서(석관)"/>
      <sheetName val="시멘,골재"/>
      <sheetName val="콘크집계"/>
      <sheetName val="낙차공"/>
      <sheetName val="자재집계1"/>
      <sheetName val="측구날개벽"/>
      <sheetName val="국소별공정"/>
      <sheetName val="Project Brief"/>
      <sheetName val="노무비지급명세"/>
      <sheetName val="기성내역서"/>
      <sheetName val="1袼ࣉ"/>
      <sheetName val="SLAB"/>
      <sheetName val="배수공 내역서 적용수량"/>
      <sheetName val="정산"/>
      <sheetName val="공종구간"/>
      <sheetName val="공종별내역서"/>
      <sheetName val="2019 단가내역"/>
      <sheetName val="신규일위대가목록"/>
      <sheetName val="신규일위대가"/>
      <sheetName val="신규자재단가조서"/>
      <sheetName val="현황사진"/>
      <sheetName val="수량-1순위(2차)TOTAL"/>
      <sheetName val="본관 관리동 공동구 1순위"/>
      <sheetName val="3계열 침전지 공동구 1순위"/>
      <sheetName val="착수정 공동구 1순위"/>
      <sheetName val="송수실 공동구 1순위"/>
      <sheetName val="1(자양배관실)"/>
      <sheetName val="1(자양계단실)"/>
      <sheetName val="1(자양외벽)"/>
      <sheetName val="선그높이산정"/>
      <sheetName val="공제단위수량"/>
      <sheetName val="공제"/>
      <sheetName val="날개1.5"/>
      <sheetName val="날개토공1.5"/>
      <sheetName val="날개수량1.5"/>
      <sheetName val="접속도로물량"/>
      <sheetName val="접속도로"/>
      <sheetName val="13후반노무비"/>
      <sheetName val="제수변수량"/>
      <sheetName val="자재집게표 "/>
      <sheetName val="시설물일위"/>
      <sheetName val="BEND LOSS"/>
      <sheetName val="3_공통공사_x0000_隒"/>
      <sheetName val="90_03실행_"/>
      <sheetName val="흙막이_개산견적"/>
      <sheetName val="A_견적"/>
      <sheetName val="코스모공장_(어음)"/>
      <sheetName val="1_3_1절점좌표"/>
      <sheetName val="1_1설계기준"/>
      <sheetName val="97년_추정"/>
      <sheetName val="자재_집계표"/>
      <sheetName val="원가계산서_"/>
      <sheetName val="일위대가_"/>
      <sheetName val="입출재고현황_(2)"/>
      <sheetName val="98지급계획"/>
      <sheetName val="15)VE제안서(유형1)"/>
      <sheetName val="12)아이디어 목록 및 개략평가"/>
      <sheetName val="11)VE 예비검토서"/>
      <sheetName val="15-3)VE제안서(가치향상 등)"/>
      <sheetName val="노䀜"/>
      <sheetName val="노飔"/>
      <sheetName val="노뛰"/>
      <sheetName val="___________hb___1_____________2"/>
      <sheetName val="우배수"/>
      <sheetName val="Elec LG"/>
      <sheetName val="TOYO"/>
      <sheetName val="D_MUC"/>
      <sheetName val="Cst Pkg-Eden"/>
      <sheetName val="입력그림"/>
      <sheetName val="사업량총괄"/>
      <sheetName val="마포토정"/>
      <sheetName val="공정율"/>
      <sheetName val="5"/>
      <sheetName val="건공요율"/>
      <sheetName val="간지1"/>
      <sheetName val="1.사유서"/>
      <sheetName val="간지2"/>
      <sheetName val="간지3"/>
      <sheetName val="부재별집계표"/>
      <sheetName val="도면"/>
      <sheetName val="산출근거#2-3"/>
      <sheetName val="공문"/>
      <sheetName val="말뚝물량"/>
      <sheetName val="★도급내역"/>
      <sheetName val="수자재단위당"/>
      <sheetName val="재료값"/>
      <sheetName val="본장"/>
      <sheetName val="지지력"/>
      <sheetName val="이름표"/>
      <sheetName val="투자비"/>
      <sheetName val="사업비"/>
      <sheetName val="조성원가DATA"/>
      <sheetName val="공구원가계산"/>
      <sheetName val="하도급Ć_x0000__x0000_"/>
      <sheetName val="단가(마감)"/>
      <sheetName val="수배전반"/>
      <sheetName val=" 갑  지 "/>
      <sheetName val="중사"/>
      <sheetName val="수목데이타"/>
      <sheetName val="A"/>
      <sheetName val="5월급여"/>
      <sheetName val="10"/>
      <sheetName val="11"/>
      <sheetName val="12"/>
      <sheetName val="13"/>
      <sheetName val="14"/>
      <sheetName val="16"/>
      <sheetName val="7"/>
      <sheetName val="8"/>
      <sheetName val="9"/>
      <sheetName val="UNIT-QT"/>
      <sheetName val="JUCK"/>
      <sheetName val="합의경상"/>
      <sheetName val="MEXICO-C"/>
      <sheetName val="송장"/>
      <sheetName val="장비내역서"/>
      <sheetName val="부하LOAD"/>
      <sheetName val="날개벽(TYPE3)"/>
      <sheetName val="2공구수량"/>
      <sheetName val="부하(반월)"/>
      <sheetName val="봉양~조차장간고하개명(신설)"/>
      <sheetName val="청구내역(9807)"/>
      <sheetName val="노원열병합  건축공사기성내역서"/>
      <sheetName val="유동표(변경)"/>
      <sheetName val="가설건물"/>
      <sheetName val="공통(20-91)"/>
      <sheetName val="공용시설내역"/>
      <sheetName val="변경실행(2차) "/>
      <sheetName val="L-type"/>
      <sheetName val="비교표"/>
      <sheetName val="부하(성남)"/>
      <sheetName val="외천교"/>
      <sheetName val="Sheet17"/>
      <sheetName val="자재수량"/>
      <sheetName val="간접비"/>
      <sheetName val="Macro(AT)"/>
      <sheetName val="동력부하(도산)"/>
      <sheetName val="MACRO(MCC)"/>
      <sheetName val="토공A"/>
      <sheetName val="5. 차단기 용량계산"/>
      <sheetName val="BLOCK(1)"/>
      <sheetName val="CA지입"/>
      <sheetName val="관리사무소"/>
      <sheetName val="다이꾸"/>
      <sheetName val="cost"/>
      <sheetName val="품의서"/>
      <sheetName val="FEXS"/>
      <sheetName val="7.1유효폭"/>
      <sheetName val="TRE TABLE"/>
      <sheetName val="기계실"/>
      <sheetName val="입고장부 (4)"/>
      <sheetName val="EJ"/>
      <sheetName val="W-현원가"/>
      <sheetName val="조명율데이타"/>
      <sheetName val="도담구내 개소별 명세"/>
      <sheetName val="매크로"/>
      <sheetName val="외주가공"/>
      <sheetName val="대구실행"/>
      <sheetName val="현장지지물물량"/>
      <sheetName val="현장관리비내역서"/>
      <sheetName val="예산서"/>
      <sheetName val="c_balju"/>
      <sheetName val="J"/>
      <sheetName val="협조전"/>
      <sheetName val="지진시"/>
      <sheetName val="맨홀수량집계"/>
      <sheetName val="MBR9"/>
      <sheetName val="4)유동표"/>
      <sheetName val="I.설계조건"/>
      <sheetName val="전력구구조물산근2구간"/>
      <sheetName val="BQ(실행)"/>
      <sheetName val="유동표"/>
      <sheetName val="LOAD-AY"/>
      <sheetName val="bearing"/>
      <sheetName val="굴착현장"/>
      <sheetName val="1공구(을)"/>
      <sheetName val="배수관공"/>
      <sheetName val="Cost bd-&quot;A&quot;"/>
      <sheetName val="조도계산서 (도서)"/>
      <sheetName val="L_RPTA05_목록"/>
      <sheetName val="IMP(MAIN)"/>
      <sheetName val="IMP (REACTOR)"/>
      <sheetName val="TABLE"/>
      <sheetName val="BQ"/>
      <sheetName val="환률"/>
      <sheetName val="RAHMEN"/>
      <sheetName val="Languages"/>
      <sheetName val="명단원자료(이전)"/>
      <sheetName val="옹벽기초자료"/>
      <sheetName val="경상비"/>
      <sheetName val="산거각호표"/>
      <sheetName val="실행예산"/>
      <sheetName val="현금"/>
      <sheetName val="부하(도서)"/>
      <sheetName val="E.P.T수량산출서"/>
      <sheetName val="타공종이기"/>
      <sheetName val="????"/>
      <sheetName val="Process"/>
      <sheetName val="C1ㅇ"/>
      <sheetName val="DG-LAP6"/>
      <sheetName val="工완성공사율"/>
      <sheetName val="설산1.나"/>
      <sheetName val="본사S"/>
      <sheetName val="96작생능"/>
      <sheetName val="접속도로1"/>
      <sheetName val="견적정보"/>
      <sheetName val="토공(완충)"/>
      <sheetName val="가로등제어반 설치공사(수량)"/>
      <sheetName val="발신정보"/>
      <sheetName val="단가표 "/>
      <sheetName val="K"/>
      <sheetName val="내역서비교"/>
      <sheetName val="기성집계"/>
      <sheetName val="견"/>
      <sheetName val="설계서(설치)"/>
      <sheetName val="Picture"/>
      <sheetName val="직원동원SCH"/>
      <sheetName val="전압강하계산"/>
      <sheetName val="양식"/>
      <sheetName val="TYPE-1"/>
      <sheetName val="ROOF(ALKALI)"/>
      <sheetName val="정산입력"/>
      <sheetName val="계산근거"/>
      <sheetName val="내역(2000년)"/>
      <sheetName val="Dae_Jiju"/>
      <sheetName val="Sikje_ingun"/>
      <sheetName val="TREE_D"/>
      <sheetName val="원데이타"/>
      <sheetName val="DA"/>
      <sheetName val="22-2M단"/>
      <sheetName val="22-1소단"/>
      <sheetName val="CATV"/>
      <sheetName val="조명률표"/>
      <sheetName val="설계자료"/>
      <sheetName val="아산추가1220"/>
      <sheetName val="교량명원본"/>
      <sheetName val="BOX제원원본"/>
      <sheetName val="표지판현황"/>
      <sheetName val="회사99"/>
      <sheetName val="노원열병합__건축공사기성내역서"/>
      <sheetName val="철근정산"/>
      <sheetName val="호안공"/>
      <sheetName val="TYPE-B 평균H"/>
      <sheetName val="실행품의서"/>
      <sheetName val="OZ049E"/>
      <sheetName val="토공및부대2차"/>
      <sheetName val="단위내역서"/>
      <sheetName val="처리단락"/>
      <sheetName val="LD"/>
      <sheetName val="약전닥트"/>
      <sheetName val="건축부하"/>
      <sheetName val="일지-H"/>
      <sheetName val="FA설치명세"/>
      <sheetName val="김포IO"/>
      <sheetName val="물량산출_LP-1"/>
      <sheetName val="물량산출_LP-2"/>
      <sheetName val="물량산출_LP-3"/>
      <sheetName val="물량산출_LP-4"/>
      <sheetName val="LXLIST1"/>
      <sheetName val="와동25-3(변경)"/>
      <sheetName val="96수출"/>
      <sheetName val="내역(정지)"/>
      <sheetName val="L형측구단위수량"/>
      <sheetName val="L형측구연장조서"/>
      <sheetName val="도로경계블럭단위수량"/>
      <sheetName val="도로경계블럭단위토공"/>
      <sheetName val="단가산출집계"/>
      <sheetName val="주사무실종합"/>
      <sheetName val="SRC-B3U2"/>
      <sheetName val="하중계산"/>
      <sheetName val="비대칭계수"/>
      <sheetName val="전동기 SPEC"/>
      <sheetName val="일반맨홀수량집계(A-7 LINE)"/>
      <sheetName val="I_설계조건"/>
      <sheetName val="변경실행(2차)_"/>
      <sheetName val="토공계산서(부체도로)"/>
      <sheetName val="토공산출(주차장)"/>
      <sheetName val="현장관리"/>
      <sheetName val="매입"/>
      <sheetName val="토공산출 (아파트)"/>
      <sheetName val="운용방안"/>
      <sheetName val="월선수금"/>
      <sheetName val="8. 내진해석"/>
      <sheetName val="LEVEL0~4"/>
      <sheetName val="__Isyou_c_PJT_2000_R_6_____Fi_2"/>
      <sheetName val="LEGEND"/>
      <sheetName val="PROJECT COST ESTIMATE (cont)"/>
      <sheetName val="할증 "/>
      <sheetName val="일위대가(원본)"/>
      <sheetName val="집행(2-1)"/>
      <sheetName val="LG제품"/>
      <sheetName val="환율"/>
      <sheetName val="횡배위치"/>
      <sheetName val="조명율"/>
      <sheetName val="Cost_bd-&quot;A&quot;"/>
      <sheetName val="TRE_TABLE"/>
      <sheetName val="사용자정의"/>
      <sheetName val="제품표준규격"/>
      <sheetName val="환율-LIBOR"/>
      <sheetName val="견적시담(송포2공구)"/>
      <sheetName val="출근부"/>
      <sheetName val="견적내역서"/>
      <sheetName val="견적접수"/>
      <sheetName val="오산갈곳"/>
      <sheetName val="#230,#235"/>
      <sheetName val="5공철탑검토표"/>
      <sheetName val="4공철탑검토"/>
      <sheetName val="설계내역(2001)"/>
      <sheetName val="5.정산서"/>
      <sheetName val="아파트 "/>
      <sheetName val="잡비"/>
      <sheetName val="전기일위목록"/>
      <sheetName val="SE-611"/>
      <sheetName val="1을"/>
      <sheetName val="장비당단가 (1)"/>
      <sheetName val="선로정수계산"/>
      <sheetName val="관세,통관수수료,운반비"/>
      <sheetName val="동원(3)"/>
      <sheetName val="경영혁신본부"/>
      <sheetName val="nomi "/>
      <sheetName val="현장"/>
      <sheetName val="3-1.CB"/>
      <sheetName val="MCC제원"/>
      <sheetName val="SUM (INQNO."/>
      <sheetName val="99.6"/>
      <sheetName val="자료(통합)"/>
      <sheetName val="대상공사(조달청)"/>
      <sheetName val="가시설단위수량"/>
      <sheetName val="토목변경"/>
      <sheetName val="집수정단"/>
      <sheetName val="총계"/>
      <sheetName val="FD"/>
      <sheetName val="99관저"/>
      <sheetName val="FB25JN"/>
      <sheetName val="NAI"/>
      <sheetName val="관람석제출"/>
      <sheetName val="노무"/>
      <sheetName val="시설C"/>
      <sheetName val="사진"/>
      <sheetName val="조직표"/>
      <sheetName val="2.내역서"/>
      <sheetName val="BOX 본체"/>
      <sheetName val="6.교좌면보강"/>
      <sheetName val="수로집계"/>
      <sheetName val="1차증가원가계산"/>
      <sheetName val="STORAGE"/>
      <sheetName val="TYPE-U800"/>
      <sheetName val="구동"/>
      <sheetName val="안정검토(온1)"/>
      <sheetName val="TOTAL인원"/>
      <sheetName val="Design Q'ty"/>
      <sheetName val="설계내"/>
      <sheetName val="조도계산(가로등NEW)"/>
      <sheetName val="L형옹벽측구"/>
      <sheetName val="MFAB"/>
      <sheetName val="MFRT"/>
      <sheetName val="MPKG"/>
      <sheetName val="MPRD"/>
      <sheetName val="간접경상비"/>
      <sheetName val="전기설계변경"/>
      <sheetName val="참조(2)"/>
      <sheetName val="BR.1(원)"/>
      <sheetName val="농로수량집계"/>
      <sheetName val="농로토공집계"/>
      <sheetName val="예산서(6)"/>
      <sheetName val="COMPRESSOR"/>
      <sheetName val="WIND-EQ"/>
      <sheetName val="견적업체"/>
      <sheetName val="AS복구"/>
      <sheetName val="중기터파기"/>
      <sheetName val="중기상차"/>
      <sheetName val="수문일1"/>
      <sheetName val="02 SLAB"/>
      <sheetName val="05 BOX"/>
      <sheetName val="---FAB#1업무일지---"/>
      <sheetName val="빙축열"/>
      <sheetName val="화재 탐지 설비"/>
      <sheetName val="영업소실적"/>
      <sheetName val="06_공정표"/>
      <sheetName val="D-3503"/>
      <sheetName val="물량산출근거"/>
      <sheetName val="FACTOR"/>
      <sheetName val="GRDBS"/>
      <sheetName val="EQT-ESTN"/>
      <sheetName val="전기품산출"/>
      <sheetName val="방음벽 기초 일반수량"/>
      <sheetName val="G.R300경비"/>
      <sheetName val="K1자재(3차등)"/>
      <sheetName val="____"/>
      <sheetName val="card1"/>
      <sheetName val="분석가정"/>
      <sheetName val="ATS단가"/>
      <sheetName val=" 내역"/>
      <sheetName val="순환펌프"/>
      <sheetName val="저수조"/>
      <sheetName val="급,배기팬"/>
      <sheetName val="급탕순환펌프"/>
      <sheetName val="적정심사"/>
      <sheetName val="4b Consolidated PL"/>
      <sheetName val="Proposal"/>
      <sheetName val="변수2"/>
      <sheetName val="저항"/>
      <sheetName val="Oper Amount"/>
      <sheetName val="DATA(BAC)"/>
      <sheetName val="주형지지보"/>
      <sheetName val="Data&amp;Result"/>
      <sheetName val="현황CODE"/>
      <sheetName val="손익현황"/>
      <sheetName val="PLAN_FEB97"/>
      <sheetName val="LAB"/>
      <sheetName val="노원열병합__건축공사기성내역서1"/>
      <sheetName val="전차선로_물량표1"/>
      <sheetName val="배수공_주요자재_집계표1"/>
      <sheetName val="조도계산서_(도서)"/>
      <sheetName val="입고장부_(4)"/>
      <sheetName val="IMP_(REACTOR)"/>
      <sheetName val="7_1유효폭"/>
      <sheetName val="5__차단기_용량계산"/>
      <sheetName val="도담구내_개소별_명세"/>
      <sheetName val="가로등제어반_설치공사(수량)"/>
      <sheetName val="E_P_T수량산출서"/>
      <sheetName val="단가표_"/>
      <sheetName val="3-1_CB"/>
      <sheetName val="설산1_나"/>
      <sheetName val="2F_회의실견적(5_14_일대)"/>
      <sheetName val="CHITIET_VL-NC-TT_-1p"/>
      <sheetName val="2월가격표-ESG-1월"/>
      <sheetName val="SPEC"/>
      <sheetName val="가설경비"/>
      <sheetName val="여흥"/>
      <sheetName val="Sheet16 (2)"/>
      <sheetName val="일반수량총괄"/>
      <sheetName val="통신부문노무임"/>
      <sheetName val="5. 설계명세서"/>
      <sheetName val="SELTDATA"/>
      <sheetName val="구리토평1전기"/>
      <sheetName val="지표"/>
      <sheetName val="교량하부공"/>
      <sheetName val="21301동"/>
      <sheetName val="공종별 집계"/>
      <sheetName val="Macro(전동기)"/>
      <sheetName val="횡배수관단위수량"/>
      <sheetName val="L형옹벽(key)"/>
      <sheetName val="가시설(TYPE-A)"/>
      <sheetName val="샘플표지"/>
      <sheetName val="총공사집계"/>
      <sheetName val="대가집계(1)"/>
      <sheetName val="대가집계"/>
      <sheetName val="집계(1)"/>
      <sheetName val="단가산출(1)"/>
      <sheetName val="물가"/>
      <sheetName val="대가표"/>
      <sheetName val="대가"/>
      <sheetName val="사토정산현황"/>
      <sheetName val="위치도"/>
      <sheetName val="사유서"/>
      <sheetName val="단가대비표(미첨부)"/>
      <sheetName val="토적표(길명리)"/>
      <sheetName val="사토(토사)"/>
      <sheetName val="사토(리핑)"/>
      <sheetName val="사토(발파)"/>
      <sheetName val="사토(발파) (2)"/>
      <sheetName val="운반거리표"/>
      <sheetName val="자금총괄"/>
      <sheetName val="현장별청구"/>
      <sheetName val="자금집행집계표"/>
      <sheetName val="장비비"/>
      <sheetName val="미불금청구내역(민)"/>
      <sheetName val="카메라"/>
      <sheetName val="카메라2"/>
      <sheetName val="1회"/>
      <sheetName val="1회분"/>
      <sheetName val="2회"/>
      <sheetName val="2회분"/>
      <sheetName val="3회"/>
      <sheetName val="3회분"/>
      <sheetName val="4회"/>
      <sheetName val="4회분"/>
      <sheetName val="5회"/>
      <sheetName val="5회분"/>
      <sheetName val="6회"/>
      <sheetName val="6회분"/>
      <sheetName val="회"/>
      <sheetName val="회분"/>
      <sheetName val="1~5회분"/>
      <sheetName val="현장별집행"/>
      <sheetName val="10월식대(직영)"/>
      <sheetName val="9월철근공"/>
      <sheetName val="10월철근공 "/>
      <sheetName val="9월목공 "/>
      <sheetName val="10월목공 "/>
      <sheetName val="10월식대"/>
      <sheetName val="11월식대"/>
      <sheetName val="식대(5회)"/>
      <sheetName val="자금총괄(민)"/>
      <sheetName val="현장별자금청구(10)"/>
      <sheetName val="현장별청구(민)"/>
      <sheetName val="자금청구집계표"/>
      <sheetName val="자금청구집계표(민)"/>
      <sheetName val="자금청구(민2)"/>
      <sheetName val="하도자기성고(갑)"/>
      <sheetName val="하도자기성고(을)"/>
      <sheetName val="기성청구서"/>
      <sheetName val="유류대"/>
      <sheetName val="중기가동"/>
      <sheetName val="미불금청구내역"/>
      <sheetName val="미불금(민)"/>
      <sheetName val="공사별 사정분석표-ㅌ"/>
      <sheetName val="자금청구내역"/>
      <sheetName val="자금청구서"/>
      <sheetName val="월기성검토서"/>
      <sheetName val="부대대비"/>
      <sheetName val="냉연집계"/>
      <sheetName val="2011년"/>
      <sheetName val="내역서(총)"/>
      <sheetName val="예산M12A"/>
      <sheetName val="BOQ건축"/>
      <sheetName val="beam"/>
      <sheetName val="APT내역"/>
      <sheetName val="감가상각"/>
      <sheetName val="CI_GL Mapping"/>
      <sheetName val="3본사"/>
      <sheetName val="운영 비용(Infra)-원가"/>
      <sheetName val="금액집계"/>
      <sheetName val="평형공사비"/>
      <sheetName val="NEWDRAW"/>
      <sheetName val="영업.일"/>
      <sheetName val="매부산출"/>
      <sheetName val="현관"/>
      <sheetName val="WORKSHOP"/>
      <sheetName val="동해title"/>
      <sheetName val="예산M2"/>
      <sheetName val="기성내역서표지"/>
      <sheetName val="예산변경사항"/>
      <sheetName val="분양금할인"/>
      <sheetName val="충주"/>
      <sheetName val="제출내역 (2)"/>
      <sheetName val="영업.일1"/>
      <sheetName val="coll#"/>
      <sheetName val="CC Down load 0716"/>
      <sheetName val="경상비내역"/>
      <sheetName val="총요약서"/>
      <sheetName val="저"/>
      <sheetName val="일반관리비"/>
      <sheetName val="B"/>
      <sheetName val="1월"/>
      <sheetName val="사토(발파)_(2)"/>
      <sheetName val="10월철근공_"/>
      <sheetName val="9월목공_"/>
      <sheetName val="10월목공_"/>
      <sheetName val="공사별_사정분석표-ㅌ"/>
      <sheetName val="Project_Brief"/>
      <sheetName val="CI_GL_Mapping"/>
      <sheetName val="운영_비용(Infra)-원가"/>
      <sheetName val="최초침전지집계표"/>
      <sheetName val="Macro1 (2)"/>
      <sheetName val="건축원가계산서"/>
      <sheetName val="중간부"/>
      <sheetName val="unitx_x0000__x0000__x0000_"/>
      <sheetName val="3_공통공사_x0000_庘"/>
      <sheetName val="01후반노무비"/>
      <sheetName val="3BL공동구_수량3"/>
      <sheetName val="준검_내역서2"/>
      <sheetName val="3_공통공사대비2"/>
      <sheetName val="방배동내역_(총괄)2"/>
      <sheetName val="9_정착구_보강2"/>
      <sheetName val="Sheet1_(2)2"/>
      <sheetName val="배관배선_단가조사2"/>
      <sheetName val="전선_및_전선관2"/>
      <sheetName val="6PILE__(돌출)2"/>
      <sheetName val="상_부2"/>
      <sheetName val="환경기계공정표_(3)2"/>
      <sheetName val="1차_내역서2"/>
      <sheetName val="배수공_시멘트_및_골재량_산출2"/>
      <sheetName val="96보완계획7_122"/>
      <sheetName val="청_구2"/>
      <sheetName val="단가_및_재료비2"/>
      <sheetName val="사__업__비__수__지__예__산__서2"/>
      <sheetName val="단가_(2)2"/>
      <sheetName val="8_PILE__(돌출)2"/>
      <sheetName val="DATA_입력란2"/>
      <sheetName val="1__설계조건_2_단면가정_3__하중계산2"/>
      <sheetName val="내역서_(2)1"/>
      <sheetName val="Customer_Databas2"/>
      <sheetName val="1_설계조건2"/>
      <sheetName val="Sheet2_(2)2"/>
      <sheetName val="단양_00_아파트-세부내역1"/>
      <sheetName val="BSD_(2)2"/>
      <sheetName val="1_수인터널2"/>
      <sheetName val="PROJECT_BRIEF(EX_NEW)2"/>
      <sheetName val="Site_Expenses2"/>
      <sheetName val="내역서1999_8최종2"/>
      <sheetName val="11_1_단면hwp1"/>
      <sheetName val="옹벽공_수량집계표2"/>
      <sheetName val="7_PILE__(돌출)2"/>
      <sheetName val="A-8_PD(도로중앙)2"/>
      <sheetName val="공사비_증감_내역서2"/>
      <sheetName val="Ⅴ-2_공종별내역1"/>
      <sheetName val="토공(우물통,기타)_1"/>
      <sheetName val="표지_(2)1"/>
      <sheetName val="06_일위대가목록1"/>
      <sheetName val="4_내진설계1"/>
      <sheetName val="_ｹ-ﾌﾞﾙ1"/>
      <sheetName val="노임단가_(2)1"/>
      <sheetName val="단면_(2)1"/>
      <sheetName val="플랜트_설치1"/>
      <sheetName val="지구_리스트1"/>
      <sheetName val="1000_DB구축_부표1"/>
      <sheetName val="효성CB_1P기초1"/>
      <sheetName val="하도급_검토1"/>
      <sheetName val="3_하중계산1"/>
      <sheetName val="_상부공통집계(총괄)1"/>
      <sheetName val="1_설계기준2"/>
      <sheetName val="1_CB2"/>
      <sheetName val="Flaer_Area2"/>
      <sheetName val="건축내역서_(경제상무실)2"/>
      <sheetName val="설내역서_2"/>
      <sheetName val="단_box1"/>
      <sheetName val="4_2_1_마루높이_검토1"/>
      <sheetName val="2-1__경관조명_내역총괄표1"/>
      <sheetName val="중강당_내역1"/>
      <sheetName val="1_우편집중내역서1"/>
      <sheetName val="전_기1"/>
      <sheetName val="총_원가계산1"/>
      <sheetName val="돌담교_상부수량2"/>
      <sheetName val="지장물_철거_물량_산출서1"/>
      <sheetName val="HRSG_SMALL072201"/>
      <sheetName val="인건비_1"/>
      <sheetName val="8_석축단위(H=1_5M)1"/>
      <sheetName val="단가산출서_(2)"/>
      <sheetName val="3_하중산정4_지지력1"/>
      <sheetName val="아파트_내역1"/>
      <sheetName val="노임_및_중기단가1"/>
      <sheetName val="내역서_2"/>
      <sheetName val="내역서_제출1"/>
      <sheetName val="설명서_1"/>
      <sheetName val="2_대외공문1"/>
      <sheetName val="1_RAMP-A"/>
      <sheetName val="별표_1"/>
      <sheetName val="2_관대집계표"/>
      <sheetName val="S_중기사용료"/>
      <sheetName val="형식_-_1-2-3"/>
      <sheetName val="4_공통갑지"/>
      <sheetName val="ESC_(공정표기준)"/>
      <sheetName val="중기조종사_단위단가"/>
      <sheetName val="역T형옹벽(3_0)"/>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STEEL_BOX_단면설계(SEC_8)"/>
      <sheetName val="신규_수주분(사용자_정의)1"/>
      <sheetName val="plan&amp;section_of_foundation2"/>
      <sheetName val="pile_bearing_capa_&amp;_arrenge1"/>
      <sheetName val="design_load2"/>
      <sheetName val="working_load_at_the_btm_ft_2"/>
      <sheetName val="stability_check2"/>
      <sheetName val="design_criteria2"/>
      <sheetName val="COMPARISON_TABLE1"/>
      <sheetName val="crude_SLAB_RE-bar1"/>
      <sheetName val="CRUDE_RE-bar1"/>
      <sheetName val="2_입력sheet1"/>
      <sheetName val="(3_품질관리_시험_총괄표)1"/>
      <sheetName val="2_가정단면1"/>
      <sheetName val="Pier_31"/>
      <sheetName val="수량산출서_갑지1"/>
      <sheetName val="1062-X방향_1"/>
      <sheetName val="표__지1"/>
      <sheetName val="BOX(1_5X1_5)1"/>
      <sheetName val="1_2_1_마루높이결정1"/>
      <sheetName val="단면__2_1"/>
      <sheetName val="Dike_for_49T03_&amp;_49T041"/>
      <sheetName val="Dike_for_49T02,_05~07,_19_(1)1"/>
      <sheetName val="_냉각수펌프1"/>
      <sheetName val="ENE-CAL_11"/>
      <sheetName val="ITB_COST1"/>
      <sheetName val="2011_(4)1"/>
      <sheetName val="설계기준_및_하중계산1"/>
      <sheetName val="11_자재단가1"/>
      <sheetName val="PAD_TR보호대기초1"/>
      <sheetName val="각사별공사비분개_1"/>
      <sheetName val="역T형(H=6_0)_(2)1"/>
      <sheetName val="2_토목공사1"/>
      <sheetName val="AS포장복구_1"/>
      <sheetName val="개별직종노임단가(2003_9)1"/>
      <sheetName val="3련_BOX1"/>
      <sheetName val="내역-_CCTV1"/>
      <sheetName val="EQUIP_LIST1"/>
      <sheetName val="실행내역(10_13)1"/>
      <sheetName val="기존건물_깨기원단위1"/>
      <sheetName val="철근량_산정1"/>
      <sheetName val="노_표-조1"/>
      <sheetName val="슬래브_-연속(3경간)1"/>
      <sheetName val="4_2유효폭의_계산1"/>
      <sheetName val="참여현황_(직원)1"/>
      <sheetName val="유효폭의_계산"/>
      <sheetName val="기초입력_DATA"/>
      <sheetName val="2000_05"/>
      <sheetName val="99노임단"/>
      <sheetName val="CABLE_SIZE-1"/>
      <sheetName val="1__총괄_집계표"/>
      <sheetName val="본선_토공_분배표"/>
      <sheetName val="Requirement(Work_Crew)"/>
      <sheetName val="나_설계조건"/>
      <sheetName val="5_장비(안)"/>
      <sheetName val="2_건축"/>
      <sheetName val="3_2주형지지보"/>
      <sheetName val="C_배수관공"/>
      <sheetName val="1_취수장"/>
      <sheetName val="실행내역서_"/>
      <sheetName val="작업_반복"/>
      <sheetName val="단가결정"/>
      <sheetName val="물건조서"/>
      <sheetName val="사기성 (2)"/>
      <sheetName val="1.시험비"/>
      <sheetName val="keyword"/>
      <sheetName val="FORM-0"/>
      <sheetName val="BM"/>
      <sheetName val="Bldg Brkdown"/>
      <sheetName val="1호인버트수량"/>
      <sheetName val="석축설면"/>
      <sheetName val="기단"/>
      <sheetName val="포장(수량)-관로부"/>
      <sheetName val="보고"/>
      <sheetName val="5.2코핑"/>
      <sheetName val="Ⅶ-2.현장경비산출"/>
      <sheetName val="그레이더"/>
      <sheetName val="일H35Y4"/>
      <sheetName val="교대"/>
      <sheetName val="2_단면ﾈȋ"/>
      <sheetName val="문10"/>
      <sheetName val="CODE(2)"/>
      <sheetName val="용수간선"/>
      <sheetName val="기본자료"/>
      <sheetName val="매원개착터널총괄"/>
      <sheetName val="공정분류"/>
      <sheetName val="하부철근수량"/>
      <sheetName val="도로경계ꆾᶩ"/>
      <sheetName val="공사설계서"/>
      <sheetName val="건설기술표준원"/>
      <sheetName val="11-1.주택공급(공공분양,공공임대)"/>
      <sheetName val="11-2.국민임대"/>
      <sheetName val="5-1.취득(간선정리)"/>
      <sheetName val="11-3.분양전환"/>
      <sheetName val="11-4.상가"/>
      <sheetName val="7-1.토지공급"/>
      <sheetName val="BOX복구단위수량"/>
      <sheetName val="(당"/>
      <sheetName val="PARAMETER"/>
      <sheetName val="입력데이타"/>
      <sheetName val="신고분기설정참고"/>
      <sheetName val="건축원가"/>
      <sheetName val="배수공_시멘트_및_골재량__x0000_辴"/>
      <sheetName val="부대공수량산출"/>
      <sheetName val="SR97-1"/>
      <sheetName val="대림산업"/>
      <sheetName val="내역서(폐기물) "/>
      <sheetName val="3국민주택채권_부동산등기"/>
      <sheetName val="상부집계표"/>
      <sheetName val="관급"/>
      <sheetName val="초기화면1"/>
      <sheetName val="archi(본사)"/>
      <sheetName val="유별자산배수"/>
      <sheetName val="2.2.2입적표"/>
      <sheetName val="배관배선__x0000__x0000_Ԁ_x0000_"/>
      <sheetName val="아주기계"/>
      <sheetName val="내역서(우)"/>
      <sheetName val="3_공통공사_x0000__x0000_"/>
      <sheetName val="산출근거-배전"/>
      <sheetName val="구조해석"/>
      <sheetName val="산출서"/>
      <sheetName val="___________hb___1_____________3"/>
      <sheetName val="Summary Sheets"/>
      <sheetName val="각형우수맨홀"/>
      <sheetName val="4.장비손료"/>
      <sheetName val="조사금액"/>
      <sheetName val="토공대비"/>
      <sheetName val="철콘대비"/>
      <sheetName val="견적토갑"/>
      <sheetName val="견적토공(경동)"/>
      <sheetName val="견적철갑"/>
      <sheetName val="견적철콘(경동)"/>
      <sheetName val="하도급사항"/>
      <sheetName val="하도급사항(빈)"/>
      <sheetName val="내역 (7)"/>
      <sheetName val="내역 (3)"/>
      <sheetName val="견적토공"/>
      <sheetName val="견적철콘"/>
      <sheetName val="키스톤옹벽"/>
      <sheetName val="파일공,가시설"/>
      <sheetName val="강교설치"/>
      <sheetName val="안전시설공"/>
      <sheetName val="내역 (4)"/>
      <sheetName val="내역 (5)"/>
      <sheetName val="증감내용"/>
      <sheetName val="JJ"/>
      <sheetName val="밀양(투찰)"/>
      <sheetName val="총공사내역서"/>
      <sheetName val="3차토목내역"/>
      <sheetName val="토질조사"/>
      <sheetName val="계획금액"/>
      <sheetName val="분석대장"/>
      <sheetName val="base"/>
      <sheetName val="DK-KH"/>
      <sheetName val="NNgung"/>
      <sheetName val="SPL4"/>
      <sheetName val="BIDDING-SUM"/>
      <sheetName val="Cash2"/>
      <sheetName val="회사정보"/>
      <sheetName val="공수관리"/>
      <sheetName val="작업지시"/>
      <sheetName val="공사예산하조서(O.K)"/>
      <sheetName val="내역서을지"/>
      <sheetName val="15 문제점"/>
      <sheetName val="조"/>
      <sheetName val="3_2_집기비품교체주기"/>
      <sheetName val="가스내역서"/>
      <sheetName val="상반기손익차2총괄"/>
      <sheetName val="재료할증"/>
      <sheetName val="48전력선로일위"/>
      <sheetName val="율촌법률사무소2내역"/>
      <sheetName val="원가계산서구조조정"/>
      <sheetName val="AIR SHOWER(3인용)"/>
      <sheetName val="기타 정보통신공사"/>
      <sheetName val="노임,기계경비"/>
      <sheetName val="재료단가"/>
      <sheetName val="기존단가 (2)"/>
      <sheetName val="우수공,맨홀,집수정"/>
      <sheetName val="일위-1"/>
      <sheetName val="중기근거"/>
      <sheetName val="특별땅고르기"/>
      <sheetName val="노무비명세서"/>
      <sheetName val="교수설계"/>
      <sheetName val="국도접속 차도부수량"/>
      <sheetName val="암거날개벽"/>
      <sheetName val="연결관수량 (2)"/>
      <sheetName val="사다리"/>
      <sheetName val="철집"/>
      <sheetName val="앵커(3안)"/>
      <sheetName val="차압계산"/>
      <sheetName val="봉방동근생"/>
      <sheetName val="CALCULATION"/>
      <sheetName val="상수도토공집계표"/>
      <sheetName val="1.수량집계"/>
      <sheetName val="알맹이"/>
      <sheetName val="수습"/>
      <sheetName val="40총괄"/>
      <sheetName val="40집계"/>
      <sheetName val="영창26"/>
      <sheetName val="산출근거1"/>
      <sheetName val="대전(세창동)"/>
      <sheetName val="주차장(T4)"/>
      <sheetName val="공사직종별노임"/>
      <sheetName val="라멘수량"/>
      <sheetName val="면적산출근거(실측)"/>
      <sheetName val="내역기준"/>
      <sheetName val="변경내역"/>
      <sheetName val="포장공사"/>
      <sheetName val="토공집계(rp)"/>
      <sheetName val="입상내역"/>
      <sheetName val="FAB4생산"/>
      <sheetName val="직원자료입력"/>
      <sheetName val="환경보전비B"/>
      <sheetName val="가옥철거(지장물조서)"/>
      <sheetName val="도근좌표"/>
      <sheetName val="보도공제면적"/>
      <sheetName val="계약서"/>
      <sheetName val="수량산출표"/>
      <sheetName val="자재일람"/>
      <sheetName val="1호토공"/>
      <sheetName val="증감대비표"/>
      <sheetName val="4.하중산정"/>
      <sheetName val="종배수관설치현황"/>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검사원"/>
      <sheetName val="주공 갑지"/>
      <sheetName val="3-구교-오리지날"/>
      <sheetName val="단가(자재)"/>
      <sheetName val="단가(노임)"/>
      <sheetName val="기초목록"/>
      <sheetName val="자재단가_사급"/>
      <sheetName val="중기적산목록"/>
      <sheetName val="1.토공"/>
      <sheetName val="01노임적용기준"/>
      <sheetName val="수정시산표"/>
      <sheetName val="차선도색수량집계"/>
      <sheetName val="제1장"/>
      <sheetName val="근로자자료_x0000__x0000_"/>
      <sheetName val="건축내역(동해조인)"/>
      <sheetName val="별표집계"/>
      <sheetName val="FRP PIPING 일위대가"/>
      <sheetName val="선금급신청서"/>
      <sheetName val="배합비(99-05-25)"/>
      <sheetName val="조선용암면"/>
      <sheetName val="Field2"/>
      <sheetName val="Field1"/>
      <sheetName val="150227 Master"/>
      <sheetName val="일위대가9803.xls"/>
      <sheetName val="기준"/>
      <sheetName val="공사현황표"/>
      <sheetName val="1차 매출원가"/>
      <sheetName val="피벗테이블데이터분석"/>
      <sheetName val="특수기호강도거푸집"/>
      <sheetName val=" 안전관리비 작성(협력사용).xlsx"/>
      <sheetName val="건물"/>
      <sheetName val="신평리_권리자명부"/>
      <sheetName val="추정공사비_산출내역1_xlsx"/>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IMPEADENCE_MAP_취수장"/>
      <sheetName val="일위대가_호표_(계약)"/>
      <sheetName val="2__공원조도"/>
      <sheetName val="대3류_"/>
      <sheetName val="건설사업관리_공제요율"/>
      <sheetName val="건설공사_감리원_배치기준"/>
      <sheetName val="책임감리_공제요율"/>
      <sheetName val="1~9_하중계산"/>
      <sheetName val="_"/>
      <sheetName val="개비온_단위"/>
      <sheetName val="내역서_(변경단가)"/>
      <sheetName val="5_2_6~7공사요율"/>
      <sheetName val="D7(1)"/>
      <sheetName val="지급어음(일별)"/>
      <sheetName val="조건입력"/>
      <sheetName val="조건입력(2)"/>
      <sheetName val="장비선정"/>
      <sheetName val="현장식당(1)"/>
      <sheetName val="공종별예산조서"/>
      <sheetName val="공종별 집계표"/>
      <sheetName val="11.인공산출"/>
      <sheetName val="6.일위대가목록"/>
      <sheetName val="신설단가"/>
      <sheetName val="부대비율"/>
      <sheetName val="2__x0000__x0000_Ԁ_x0000_"/>
      <sheetName val="범한여행"/>
      <sheetName val="WELDING"/>
      <sheetName val="변실"/>
      <sheetName val="이음부"/>
      <sheetName val="배수개거"/>
      <sheetName val="종배수관"/>
      <sheetName val="주소록2000(전화번호부)"/>
      <sheetName val="중간간지 (2)"/>
      <sheetName val="기초수량산출서"/>
      <sheetName val="내역서-토목"/>
      <sheetName val="발안전력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sheetData sheetId="698"/>
      <sheetData sheetId="699"/>
      <sheetData sheetId="700"/>
      <sheetData sheetId="70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sheetData sheetId="712"/>
      <sheetData sheetId="713"/>
      <sheetData sheetId="714"/>
      <sheetData sheetId="715"/>
      <sheetData sheetId="716"/>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sheetData sheetId="2029"/>
      <sheetData sheetId="2030"/>
      <sheetData sheetId="2031"/>
      <sheetData sheetId="2032"/>
      <sheetData sheetId="2033"/>
      <sheetData sheetId="2034"/>
      <sheetData sheetId="2035"/>
      <sheetData sheetId="2036"/>
      <sheetData sheetId="2037"/>
      <sheetData sheetId="2038"/>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sheetData sheetId="2057" refreshError="1"/>
      <sheetData sheetId="2058" refreshError="1"/>
      <sheetData sheetId="2059"/>
      <sheetData sheetId="2060"/>
      <sheetData sheetId="2061"/>
      <sheetData sheetId="2062"/>
      <sheetData sheetId="2063"/>
      <sheetData sheetId="2064"/>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sheetData sheetId="2074"/>
      <sheetData sheetId="2075"/>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원가계산"/>
      <sheetName val="내역집계표"/>
      <sheetName val="내역서"/>
      <sheetName val="수량집계표"/>
      <sheetName val="수량산출서"/>
      <sheetName val="일위대가"/>
      <sheetName val="단가비교표"/>
      <sheetName val="노임"/>
      <sheetName val="전등설비"/>
      <sheetName val="조명율표"/>
      <sheetName val="데이타"/>
      <sheetName val="DATA"/>
      <sheetName val="LP-S"/>
      <sheetName val="자재단가"/>
      <sheetName val="AV시스템"/>
      <sheetName val="건축내역"/>
      <sheetName val="설비"/>
      <sheetName val="경비대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
      <sheetName val="내역서"/>
      <sheetName val="분수대수량산출서"/>
      <sheetName val="공량산출서"/>
      <sheetName val="단가비교표"/>
      <sheetName val="동원인원"/>
      <sheetName val="일위대가표"/>
      <sheetName val="1-최종안"/>
      <sheetName val="사업분석-분양가결정"/>
      <sheetName val="단가산출"/>
      <sheetName val="전등설비"/>
      <sheetName val="간선계산"/>
      <sheetName val="데이타"/>
      <sheetName val="자재단가"/>
      <sheetName val="직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전차선로 물량표"/>
      <sheetName val="1-최종안"/>
      <sheetName val="사업분석-분양가결정"/>
      <sheetName val="전등설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주철거8.8"/>
      <sheetName val="철주8.8M신설"/>
      <sheetName val="철주신11.3M용"/>
      <sheetName val="철주철11.3M용"/>
      <sheetName val="빔신5M하부용"/>
      <sheetName val="빔철거5M하부용"/>
      <sheetName val="빔신5M상부용"/>
      <sheetName val="빔철5M상부용"/>
      <sheetName val="DS가대철거"/>
      <sheetName val="주변압기"/>
      <sheetName val="단로기용기초"/>
      <sheetName val="O,PT,LA기초"/>
      <sheetName val="지지주용기초"/>
      <sheetName val="지지주신"/>
      <sheetName val="빔7M신"/>
      <sheetName val="OT용가대신"/>
      <sheetName val="모선신설"/>
      <sheetName val="모선철거"/>
      <sheetName val="LA용가대신"/>
      <sheetName val="PT가대신"/>
      <sheetName val="DS가대신"/>
      <sheetName val="철주기초"/>
      <sheetName val="닛신4P기초"/>
      <sheetName val="효성CB 1P기초"/>
      <sheetName val="기계경비(시간당)"/>
      <sheetName val="램머"/>
      <sheetName val="조명율표"/>
      <sheetName val="분전함신설"/>
      <sheetName val="접지1종"/>
      <sheetName val="공사원가계산서"/>
      <sheetName val="도급예산내역서총괄표"/>
      <sheetName val="동원인원"/>
      <sheetName val="9GNG운반"/>
      <sheetName val="내역서"/>
      <sheetName val="22신설수량"/>
      <sheetName val="48신설일위대가"/>
      <sheetName val="철거일위대가"/>
      <sheetName val="자재단가"/>
      <sheetName val="사업분석"/>
      <sheetName val="노임단가"/>
      <sheetName val="1-최종안"/>
      <sheetName val="사업분석-분양가결정"/>
      <sheetName val="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 지"/>
      <sheetName val="변압기1"/>
      <sheetName val="발전기"/>
      <sheetName val="변압기2"/>
      <sheetName val="간선"/>
      <sheetName val="일반부하"/>
      <sheetName val="동력,MCC"/>
      <sheetName val="조도"/>
      <sheetName val="조도 (2)"/>
      <sheetName val="전관방송"/>
      <sheetName val="Macro(차단기)"/>
      <sheetName val="Macro(전선)"/>
      <sheetName val="Macro(전동기)"/>
      <sheetName val="0000000"/>
      <sheetName val="전기계산서-1"/>
      <sheetName val="2공구수량"/>
      <sheetName val="Sheet1"/>
      <sheetName val="부하LOAD"/>
      <sheetName val="30신설일위대가"/>
      <sheetName val="공종"/>
      <sheetName val="역산출(2공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례공사명령"/>
      <sheetName val="설계산출기초"/>
      <sheetName val="공사원가계산서"/>
      <sheetName val="도급예산내역서총괄표"/>
      <sheetName val="적산전력계신설"/>
      <sheetName val="전선철거"/>
      <sheetName val="케이블신설"/>
      <sheetName val="설계산출표지"/>
      <sheetName val="을부담운반비"/>
      <sheetName val="운반비산출"/>
      <sheetName val="#REF"/>
      <sheetName val="동원인원"/>
      <sheetName val="효성CB 1P기초"/>
      <sheetName val="분전함신설"/>
      <sheetName val="접지1종"/>
      <sheetName val="원가계산서 "/>
      <sheetName val="공사착공계"/>
      <sheetName val="목차"/>
      <sheetName val="1.설계설명서"/>
      <sheetName val="콘센트신설"/>
      <sheetName val="한강운반비"/>
      <sheetName val="설계예산서"/>
      <sheetName val="예산내역서"/>
      <sheetName val="예정공정표"/>
      <sheetName val="총계"/>
      <sheetName val="기계경비(시간당)"/>
      <sheetName val="램머"/>
      <sheetName val="조명율표"/>
      <sheetName val="공종"/>
      <sheetName val="일위대가 "/>
      <sheetName val="하조서"/>
      <sheetName val="공정코드"/>
      <sheetName val="총(철거)"/>
      <sheetName val="총물량표"/>
      <sheetName val="수량집계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공사원가계산서"/>
      <sheetName val="도급예산내역서총괄표"/>
      <sheetName val="동원인원"/>
      <sheetName val="설계산출기초"/>
      <sheetName val="설계산출표지"/>
      <sheetName val="을부담운반비"/>
      <sheetName val="운반비산출"/>
      <sheetName val="Baby일위대가"/>
      <sheetName val="단가산출"/>
      <sheetName val="공사착공계"/>
      <sheetName val="MOTOR"/>
      <sheetName val="일위"/>
      <sheetName val="일위대가"/>
      <sheetName val="수량조서"/>
      <sheetName val="봉양~조차장간고하개명(신설)"/>
      <sheetName val="기계경비_시간당_"/>
      <sheetName val="일(4)"/>
      <sheetName val="분전함신설"/>
      <sheetName val="접지1종"/>
      <sheetName val="#REF"/>
      <sheetName val="원가계산서 "/>
      <sheetName val="한강운반비"/>
      <sheetName val="Sheet1"/>
      <sheetName val="DATA1"/>
      <sheetName val="경산"/>
      <sheetName val="내역서"/>
      <sheetName val="단가비교"/>
      <sheetName val="계양가시설"/>
      <sheetName val="자재단가"/>
      <sheetName val="노임단가"/>
      <sheetName val="데이터 액세스"/>
      <sheetName val="차트 이름표"/>
      <sheetName val="평가데이터"/>
      <sheetName val="단가"/>
      <sheetName val="예산내~1"/>
      <sheetName val="설계예산서"/>
      <sheetName val="예산내역서"/>
      <sheetName val="총계"/>
      <sheetName val="기초분물량표"/>
      <sheetName val="22신설수량"/>
      <sheetName val="현장대리인위임장"/>
      <sheetName val="내역서(삼호)"/>
      <sheetName val="견적대비"/>
      <sheetName val="기초자료입력"/>
      <sheetName val="공사개별자료입력"/>
      <sheetName val="수량산출"/>
      <sheetName val="자재단가표"/>
      <sheetName val="표지 (2)"/>
      <sheetName val="수량계산"/>
      <sheetName val="원가계산서"/>
      <sheetName val="일위산출"/>
      <sheetName val="철거산출근거"/>
      <sheetName val="경비일"/>
      <sheetName val="기준일"/>
      <sheetName val="노"/>
      <sheetName val="단1일"/>
      <sheetName val="단2일"/>
      <sheetName val="단3일"/>
      <sheetName val="단4일"/>
      <sheetName val="목록"/>
      <sheetName val="재"/>
      <sheetName val="조합일"/>
      <sheetName val="철거일"/>
      <sheetName val="8.수량산출 (2)"/>
      <sheetName val="2003 일위대가"/>
      <sheetName val="단가산출집계"/>
      <sheetName val="토목내역서"/>
      <sheetName val="구천"/>
      <sheetName val="노임"/>
      <sheetName val="Y-WORK"/>
      <sheetName val="2방송공동수신설비"/>
      <sheetName val="공종"/>
      <sheetName val="수량집계(갈매)"/>
      <sheetName val="7.역무자동화설비"/>
      <sheetName val="6.음성유도기설비"/>
      <sheetName val="일위대가집계표"/>
      <sheetName val="자단"/>
      <sheetName val="1전화"/>
      <sheetName val="9.접지및피뢰설비"/>
      <sheetName val="8.CABLE TRAY설비"/>
      <sheetName val="5.행선안내게시기설비"/>
      <sheetName val="N賃率-職"/>
      <sheetName val="노단"/>
      <sheetName val="예정공정표"/>
      <sheetName val="본공사"/>
      <sheetName val="개요"/>
      <sheetName val="cost"/>
      <sheetName val="3월팀계 "/>
      <sheetName val="장비집계"/>
      <sheetName val="맨홀수량집계"/>
      <sheetName val="준공조서"/>
      <sheetName val="공사준공계"/>
      <sheetName val="준공검사보고서"/>
      <sheetName val="도급"/>
      <sheetName val="수량산출서"/>
      <sheetName val="준공정산"/>
      <sheetName val="설계내역서"/>
      <sheetName val="중강당 내역"/>
      <sheetName val="총괄표"/>
      <sheetName val="단가조사"/>
      <sheetName val="청천내"/>
      <sheetName val="변수값"/>
      <sheetName val="중기상차"/>
      <sheetName val="AS복구"/>
      <sheetName val="중기터파기"/>
      <sheetName val="도급예산내역서봉투"/>
      <sheetName val="견적단가"/>
      <sheetName val="세금자료"/>
      <sheetName val="부대경상비"/>
      <sheetName val="인원투입"/>
      <sheetName val="대비표"/>
      <sheetName val="직접인건비"/>
      <sheetName val="직접경비"/>
      <sheetName val="업무량"/>
      <sheetName val="데이타"/>
      <sheetName val="부대내역"/>
      <sheetName val="주소"/>
      <sheetName val="총괄내역서"/>
      <sheetName val="총괄집계표"/>
      <sheetName val="약전설비"/>
      <sheetName val="토목공사"/>
      <sheetName val="3방송설비"/>
      <sheetName val="공사비 증감 내역서"/>
      <sheetName val="말뚝지지력산정"/>
      <sheetName val="노무비"/>
      <sheetName val="부총"/>
      <sheetName val="FOB발"/>
      <sheetName val="공사개요"/>
      <sheetName val="단가 (2)"/>
      <sheetName val="집계"/>
      <sheetName val="산출내역서집계표"/>
      <sheetName val="원가"/>
      <sheetName val="건축"/>
      <sheetName val="직재"/>
      <sheetName val="기초입력 DATA"/>
      <sheetName val="3.공통공사대비"/>
      <sheetName val="03전반노무비"/>
      <sheetName val="ELECTRIC"/>
      <sheetName val="1차 내역서"/>
      <sheetName val="효성CB 1P기초"/>
      <sheetName val="중기일위대가"/>
      <sheetName val="현장경비"/>
      <sheetName val="전등설비"/>
      <sheetName val="전차선로 물량표"/>
      <sheetName val="3.내역서"/>
      <sheetName val="경율산정.XLS"/>
      <sheetName val="DATE"/>
      <sheetName val="조명시설"/>
      <sheetName val="참조"/>
      <sheetName val="내역- CCTV"/>
      <sheetName val="1"/>
      <sheetName val="견적가"/>
      <sheetName val="일위집계"/>
      <sheetName val="1-최종안"/>
      <sheetName val="사업분석-분양가결정"/>
      <sheetName val="요율"/>
      <sheetName val="실행(ALT1)"/>
      <sheetName val="재집"/>
      <sheetName val=""/>
      <sheetName val="산출"/>
      <sheetName val="고가수조"/>
      <sheetName val="공사기본내용입력"/>
      <sheetName val="백암비스타내역"/>
      <sheetName val="자재대"/>
      <sheetName val="A__hwp_dacom________________1_2"/>
      <sheetName val="금액내역서"/>
      <sheetName val="실행간접비용"/>
      <sheetName val="개소별명세표(통합분소)"/>
      <sheetName val="개소별명세표(철거)"/>
      <sheetName val="전체"/>
      <sheetName val="공사내역"/>
      <sheetName val="L_RPTB02_01"/>
      <sheetName val="집계표"/>
      <sheetName val="Sheet5"/>
      <sheetName val="비탈면보호공수량산출"/>
      <sheetName val="사통"/>
      <sheetName val="광장"/>
      <sheetName val="Sheet2 (2)"/>
      <sheetName val="토목"/>
      <sheetName val="PI"/>
      <sheetName val="요율산출"/>
      <sheetName val="1_05고객별 담당자"/>
      <sheetName val="1_05수익성대비표"/>
      <sheetName val="1_05고객별_담당자"/>
      <sheetName val="1_05고객별_담당자1"/>
      <sheetName val="물가대비표"/>
      <sheetName val="49단가"/>
      <sheetName val="찍기"/>
      <sheetName val="공통가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sheetData sheetId="187" refreshError="1"/>
      <sheetData sheetId="188" refreshError="1"/>
      <sheetData sheetId="189" refreshError="1"/>
      <sheetData sheetId="19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겉장"/>
      <sheetName val="목차 "/>
      <sheetName val="표지"/>
      <sheetName val="원가"/>
      <sheetName val="내역총괄"/>
      <sheetName val="내역서"/>
      <sheetName val="운반비"/>
      <sheetName val="자재중량"/>
      <sheetName val="운반자재"/>
      <sheetName val="가설공사"/>
      <sheetName val="감리비"/>
      <sheetName val="#REF"/>
      <sheetName val="단가산출서표지"/>
      <sheetName val="수량조서원본"/>
      <sheetName val="일위대가"/>
      <sheetName val="철거수량"/>
      <sheetName val="한강운반비"/>
      <sheetName val="기준액"/>
      <sheetName val="기계일위목록"/>
      <sheetName val="철거산출근거"/>
      <sheetName val="안양건축"/>
      <sheetName val="자재단가"/>
      <sheetName val="설계예산내역서"/>
      <sheetName val="Baby일위대가"/>
      <sheetName val="설계예산서"/>
      <sheetName val="예산내역서"/>
      <sheetName val="예정공정표"/>
      <sheetName val="총계"/>
      <sheetName val="수량산출"/>
      <sheetName val="규격"/>
      <sheetName val="효성CB 1P기초"/>
      <sheetName val="중기조종사 단위단가"/>
      <sheetName val="내역"/>
      <sheetName val="5.공종별예산내역서"/>
      <sheetName val="실행내역서 "/>
      <sheetName val="콘센트신설"/>
      <sheetName val="교각별철근수량집계표"/>
      <sheetName val="3"/>
      <sheetName val="총괄표"/>
      <sheetName val="노임"/>
      <sheetName val="철거발생품"/>
      <sheetName val="기계경비(시간당)"/>
      <sheetName val="램머"/>
      <sheetName val="하조서"/>
      <sheetName val="단가조사"/>
      <sheetName val="참조-(1)"/>
      <sheetName val="노임이"/>
      <sheetName val="기계화시공"/>
      <sheetName val="단위_목록"/>
      <sheetName val="인건비"/>
      <sheetName val="데이타"/>
      <sheetName val="DATE"/>
      <sheetName val="수량집계1"/>
      <sheetName val="수량집계2"/>
      <sheetName val="단가표"/>
      <sheetName val="단가"/>
      <sheetName val="조명율표"/>
      <sheetName val="99노임기준"/>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Sheet1"/>
      <sheetName val="Sheet2"/>
      <sheetName val="Sheet3"/>
      <sheetName val="공사명"/>
      <sheetName val="원가계산"/>
      <sheetName val="예산내역"/>
      <sheetName val="효성CB 1P기초"/>
      <sheetName val="공사원가계산서"/>
      <sheetName val="도급예산내역서총괄표"/>
      <sheetName val="자재단가"/>
      <sheetName val="공종"/>
      <sheetName val="30신설일위대가"/>
      <sheetName val="증감대비"/>
      <sheetName val="6.관급자재조서"/>
      <sheetName val="#REF"/>
      <sheetName val="신고조서"/>
      <sheetName val="관급총괄"/>
      <sheetName val="동원인원"/>
      <sheetName val="직재"/>
      <sheetName val="계수시트"/>
      <sheetName val="데이타"/>
      <sheetName val="일(4)"/>
      <sheetName val="설비"/>
      <sheetName val="봉양~조차장간고하개명(신설)"/>
      <sheetName val="기계경비(시간당)"/>
      <sheetName val="램머"/>
      <sheetName val="조명율표"/>
      <sheetName val="경산"/>
      <sheetName val="조명시설"/>
      <sheetName val="1호인버트수량"/>
      <sheetName val="옥외등신설"/>
      <sheetName val="저케CV22신설"/>
      <sheetName val="저케CV38신설"/>
      <sheetName val="저케CV8신설"/>
      <sheetName val="접지3종"/>
      <sheetName val="98수문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속표지"/>
      <sheetName val="표지"/>
      <sheetName val="품신"/>
      <sheetName val="목차"/>
      <sheetName val="1.설계설명서"/>
      <sheetName val="1-1.설계설명서(수색)"/>
      <sheetName val="2.설계변경사유서"/>
      <sheetName val="3.특별시방서"/>
      <sheetName val="4.예정공정표(총체)"/>
      <sheetName val="4.예정공정표(수색)"/>
      <sheetName val="5.공사비증감비교표"/>
      <sheetName val="7.공종별"/>
      <sheetName val="필터"/>
      <sheetName val="6.설계예산내역서"/>
      <sheetName val="7.변경수량조서"/>
      <sheetName val="8.지급자재조서"/>
      <sheetName val="9.철거발생품예정조서"/>
      <sheetName val="10.공단제공기계기구조서"/>
      <sheetName val="11.일위대가(신설)"/>
      <sheetName val="11-136"/>
      <sheetName val="11-137"/>
      <sheetName val="11-138"/>
      <sheetName val="11-139"/>
      <sheetName val="11-140"/>
      <sheetName val="11-141"/>
      <sheetName val="11-142"/>
      <sheetName val="11-143"/>
      <sheetName val="11-144"/>
      <sheetName val="11-145"/>
      <sheetName val="11-146"/>
      <sheetName val="11-147"/>
      <sheetName val="11-148"/>
      <sheetName val="11-149"/>
      <sheetName val="11-150"/>
      <sheetName val="11-151"/>
      <sheetName val="11-152"/>
      <sheetName val="11-153"/>
      <sheetName val="11-154"/>
      <sheetName val="11-155"/>
      <sheetName val="11-156"/>
      <sheetName val="11-157"/>
      <sheetName val="11-158"/>
      <sheetName val="11-159"/>
      <sheetName val="11-160"/>
      <sheetName val="11-161"/>
      <sheetName val="11-162"/>
      <sheetName val="11-163"/>
      <sheetName val="11-164"/>
      <sheetName val="11-165"/>
      <sheetName val="11-166"/>
      <sheetName val="11-167"/>
      <sheetName val="11-168"/>
      <sheetName val="11.일위대가(철거)"/>
      <sheetName val="11-47"/>
      <sheetName val="11-48"/>
      <sheetName val="11-49"/>
      <sheetName val="11-50"/>
      <sheetName val="11-51"/>
      <sheetName val="11-52"/>
      <sheetName val="11-53"/>
      <sheetName val="11-54"/>
      <sheetName val="11-55"/>
      <sheetName val="11-56"/>
      <sheetName val="11-57"/>
      <sheetName val="11-58"/>
      <sheetName val="11-59"/>
      <sheetName val="11-60"/>
      <sheetName val="11-61"/>
      <sheetName val="11-수색추가"/>
      <sheetName val="11.변경일위대가표(신설)-136"/>
      <sheetName val="11.변경일위대가표(신설)-137"/>
      <sheetName val="11.변경설계일위대가표(철거)"/>
      <sheetName val="11.변경설계일위대가표(철거)-46"/>
      <sheetName val="설계서(총체9회)"/>
      <sheetName val="공종"/>
      <sheetName val="효성CB 1P기초"/>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ow r="1">
          <cell r="C1" t="str">
            <v>11.변경설계일위대가표</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전력)"/>
      <sheetName val="수변전표지"/>
      <sheetName val="수변전"/>
      <sheetName val="단락표지"/>
      <sheetName val="발전기표지"/>
      <sheetName val="발전기"/>
      <sheetName val="정류기표지"/>
      <sheetName val="정류기"/>
      <sheetName val="간선표지"/>
      <sheetName val="간선"/>
      <sheetName val="간선표지(터널)"/>
      <sheetName val="간선(터널)"/>
      <sheetName val="부하표지"/>
      <sheetName val="일반부하"/>
      <sheetName val="조도표지"/>
      <sheetName val="조 도"/>
      <sheetName val="외등조도표지"/>
      <sheetName val="외등조도"/>
      <sheetName val="외등전압강하표지"/>
      <sheetName val="외등전압강하"/>
      <sheetName val="분전반표지"/>
      <sheetName val="분전반"/>
      <sheetName val="풀박스표지"/>
      <sheetName val="풀박스"/>
      <sheetName val="Macro(전등)"/>
      <sheetName val="Macro(배관)"/>
      <sheetName val="Macro(전선)"/>
      <sheetName val="Macro(동력)"/>
      <sheetName val="광속"/>
      <sheetName val="전선"/>
      <sheetName val="차단기"/>
      <sheetName val="VXXXXXX"/>
      <sheetName val="XL4Poppy"/>
      <sheetName val="2. 공원조도"/>
      <sheetName val="01_전기통합계산서(양수임시역사)"/>
      <sheetName val="11.일위대가(신설)"/>
      <sheetName val="공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구조물공수량집계"/>
      <sheetName val="용소리교"/>
      <sheetName val="엯형옹벽-드레인보드"/>
      <sheetName val="포장집계"/>
      <sheetName val="콘크리트포장"/>
      <sheetName val="Sheet2"/>
      <sheetName val="어곡리교"/>
      <sheetName val="반중력식옹벽 -드레인보드"/>
      <sheetName val="포장집계-어곡"/>
      <sheetName val="콘크리트포장단위-어곡"/>
      <sheetName val="인건비 "/>
      <sheetName val="2. 공원조도"/>
      <sheetName val="수량산출"/>
      <sheetName val="11.일위대가(신설)"/>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 지"/>
      <sheetName val="시점(직접기초)"/>
      <sheetName val="교좌장치(시점)"/>
      <sheetName val="날개벽시점"/>
      <sheetName val="공종목록표"/>
      <sheetName val="공사내역작성"/>
      <sheetName val="기본자료입력"/>
      <sheetName val="견적서(세로)"/>
      <sheetName val="견적서(가로)"/>
      <sheetName val="설계예산서(견적서)"/>
      <sheetName val="도급내역서"/>
      <sheetName val="기성실행현황"/>
      <sheetName val="실행내역서"/>
      <sheetName val="실행내역서(이중)"/>
      <sheetName val="도급실행대비표"/>
      <sheetName val="견적대비표"/>
      <sheetName val="견적품의서"/>
      <sheetName val="내역서표지"/>
      <sheetName val="공사예정공정표"/>
      <sheetName val="변경내역서"/>
      <sheetName val="원가계산서"/>
      <sheetName val="공사원가계산서"/>
      <sheetName val="변경실행내역서"/>
      <sheetName val="원도급자변경설계서"/>
      <sheetName val="하도급비교내역서"/>
      <sheetName val="하도급비교내역서표지"/>
      <sheetName val="하도급비교변경내역서"/>
      <sheetName val="변경설명서"/>
      <sheetName val="변경설계서갑지"/>
      <sheetName val="변경증감(물량)대비표"/>
      <sheetName val="변경증감(금액)대비표"/>
      <sheetName val="변경설계서표지"/>
      <sheetName val="변경내역서간지"/>
      <sheetName val="기성내역서표지"/>
      <sheetName val="기성부분내역서1"/>
      <sheetName val="기성부분내역서2"/>
      <sheetName val="기성부분내역서3"/>
      <sheetName val="실행기성내역서1"/>
      <sheetName val="실행기성내역서2"/>
      <sheetName val="실행기성내역서3"/>
      <sheetName val="실행률기성내역서1"/>
      <sheetName val="실행률기성내역서2"/>
      <sheetName val="실행률기성내역서3"/>
      <sheetName val="삭제금지시트"/>
      <sheetName val="숫자한글변환"/>
      <sheetName val="1.자재집계표 "/>
      <sheetName val="1.자재집계표(변경)"/>
      <sheetName val="2. 내역서 적용수량"/>
      <sheetName val="레미콘"/>
      <sheetName val="철근"/>
      <sheetName val="시멘트,골재"/>
      <sheetName val="용소리교"/>
      <sheetName val="인건비 "/>
      <sheetName val="2. 공원조도"/>
      <sheetName val="공사(견적)내역작성(25행)"/>
    </sheetNames>
    <definedNames>
      <definedName name="굵기"/>
      <definedName name="돌아가_교통"/>
      <definedName name="돌아가기"/>
      <definedName name="등가도움"/>
      <definedName name="연접도움말"/>
      <definedName name="전선_관"/>
      <definedName name="전압강하가기"/>
      <definedName name="터파기계산"/>
    </defined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refreshError="1"/>
      <sheetData sheetId="52" refreshError="1"/>
      <sheetData sheetId="53" refreshError="1"/>
      <sheetData sheetId="5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간지"/>
      <sheetName val="갑지"/>
      <sheetName val="원가"/>
      <sheetName val="도급내역서"/>
      <sheetName val="관급내역서"/>
      <sheetName val="사급내역서"/>
      <sheetName val="관급적용단가"/>
      <sheetName val="일위대가"/>
      <sheetName val="적용단가"/>
      <sheetName val="인건비 "/>
      <sheetName val="산출집계표"/>
      <sheetName val="관리동산출집계표"/>
      <sheetName val="가로등집계"/>
      <sheetName val="여수산출집계표"/>
      <sheetName val="가로등집계(여수)"/>
      <sheetName val="터널등산근"/>
      <sheetName val="터널조명산근"/>
      <sheetName val="가로등산출"/>
      <sheetName val="터널내산근"/>
      <sheetName val="전기실산근"/>
      <sheetName val="여수옥외변전실산근 "/>
      <sheetName val="여수전등,전열산근 "/>
      <sheetName val="가로등산출(여수)"/>
      <sheetName val="관리동옥외등산근"/>
      <sheetName val="동력약산근"/>
      <sheetName val="방범산근"/>
      <sheetName val="동력산근"/>
      <sheetName val="가로등설치대가"/>
      <sheetName val="가로등기초대가"/>
      <sheetName val="맨홀대가"/>
      <sheetName val="기타경비산출근거"/>
      <sheetName val="한전외선공사비"/>
      <sheetName val="광속"/>
      <sheetName val="Macro(전등)"/>
      <sheetName val="Macro(전선)"/>
      <sheetName val="2. 공원조도"/>
      <sheetName val="기성부분내역서3"/>
      <sheetName val="용소리교"/>
      <sheetName val="노임"/>
      <sheetName val="8.수량산출 (2)"/>
      <sheetName val="구간공종"/>
    </sheetNames>
    <sheetDataSet>
      <sheetData sheetId="0" refreshError="1"/>
      <sheetData sheetId="1"/>
      <sheetData sheetId="2"/>
      <sheetData sheetId="3"/>
      <sheetData sheetId="4"/>
      <sheetData sheetId="5"/>
      <sheetData sheetId="6"/>
      <sheetData sheetId="7"/>
      <sheetData sheetId="8"/>
      <sheetData sheetId="9"/>
      <sheetData sheetId="10">
        <row r="2">
          <cell r="B2">
            <v>55970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 )설계서"/>
      <sheetName val="차례"/>
      <sheetName val="설계설명"/>
      <sheetName val="일반시방서"/>
      <sheetName val="특별시방"/>
      <sheetName val="예정공정표"/>
      <sheetName val="설계예산내역서"/>
      <sheetName val="관급자재1"/>
      <sheetName val="청제공"/>
      <sheetName val="철거발생품예정조서"/>
      <sheetName val="계약특수조건"/>
      <sheetName val="전차일위"/>
      <sheetName val="고배일위"/>
      <sheetName val="공종별예산조서"/>
      <sheetName val="공사설계서"/>
      <sheetName val="노임"/>
      <sheetName val="용소리교"/>
      <sheetName val="인건비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41"/>
  <sheetViews>
    <sheetView tabSelected="1" view="pageBreakPreview" zoomScaleNormal="100" zoomScaleSheetLayoutView="100" workbookViewId="0">
      <selection activeCell="H15" sqref="H15:P15"/>
    </sheetView>
  </sheetViews>
  <sheetFormatPr defaultRowHeight="16.5"/>
  <cols>
    <col min="1" max="4" width="5.625" customWidth="1"/>
    <col min="5" max="5" width="16.625" customWidth="1"/>
    <col min="6" max="6" width="19.25" customWidth="1"/>
    <col min="7" max="7" width="15.625" customWidth="1"/>
    <col min="8" max="8" width="44.125" customWidth="1"/>
    <col min="9" max="25" width="0" hidden="1" customWidth="1"/>
  </cols>
  <sheetData>
    <row r="1" spans="1:24" ht="20.100000000000001" customHeight="1">
      <c r="A1" s="1" t="str">
        <f>[1]표지!B4</f>
        <v>공사명 : 경부고속선 대구역구내 N21B 외 9개소 분기기개량에 따른 기계신호설비 철거설치 공사</v>
      </c>
      <c r="B1" s="2"/>
      <c r="C1" s="2"/>
      <c r="D1" s="2"/>
      <c r="E1" s="2"/>
      <c r="F1" s="2"/>
      <c r="G1" s="2"/>
      <c r="H1" s="3">
        <f>'[1]9. 공사기간 산정'!E18</f>
        <v>90</v>
      </c>
    </row>
    <row r="2" spans="1:24" ht="15.95" customHeight="1">
      <c r="A2" s="4"/>
      <c r="B2" s="5"/>
      <c r="C2" s="5"/>
      <c r="D2" s="6"/>
      <c r="E2" s="7" t="s">
        <v>0</v>
      </c>
      <c r="F2" s="8" t="s">
        <v>1</v>
      </c>
      <c r="G2" s="8" t="s">
        <v>2</v>
      </c>
      <c r="H2" s="9"/>
    </row>
    <row r="3" spans="1:24" ht="15.95" customHeight="1">
      <c r="A3" s="10" t="s">
        <v>3</v>
      </c>
      <c r="B3" s="11"/>
      <c r="C3" s="11"/>
      <c r="D3" s="12"/>
      <c r="E3" s="13"/>
      <c r="F3" s="14"/>
      <c r="G3" s="14"/>
      <c r="H3" s="15"/>
    </row>
    <row r="4" spans="1:24" ht="15.95" customHeight="1">
      <c r="A4" s="16" t="s">
        <v>4</v>
      </c>
      <c r="B4" s="17" t="s">
        <v>5</v>
      </c>
      <c r="C4" s="18" t="s">
        <v>6</v>
      </c>
      <c r="D4" s="19"/>
      <c r="E4" s="20" t="s">
        <v>7</v>
      </c>
      <c r="F4" s="21">
        <f>'2. 예산조서'!Q12</f>
        <v>53727260</v>
      </c>
      <c r="G4" s="22"/>
      <c r="H4" s="23" t="s">
        <v>8</v>
      </c>
    </row>
    <row r="5" spans="1:24" ht="15.95" customHeight="1">
      <c r="A5" s="24"/>
      <c r="B5" s="25"/>
      <c r="C5" s="26"/>
      <c r="D5" s="27"/>
      <c r="E5" s="28" t="s">
        <v>9</v>
      </c>
      <c r="F5" s="29">
        <f>'2. 예산조서'!Q13</f>
        <v>0</v>
      </c>
      <c r="G5" s="30"/>
      <c r="H5" s="31" t="s">
        <v>10</v>
      </c>
    </row>
    <row r="6" spans="1:24" ht="15.95" customHeight="1">
      <c r="A6" s="24"/>
      <c r="B6" s="25"/>
      <c r="C6" s="32" t="s">
        <v>11</v>
      </c>
      <c r="D6" s="33"/>
      <c r="E6" s="28" t="s">
        <v>7</v>
      </c>
      <c r="F6" s="29">
        <f>'2. 예산조서'!Q14</f>
        <v>1383898</v>
      </c>
      <c r="G6" s="30"/>
      <c r="H6" s="31" t="s">
        <v>12</v>
      </c>
    </row>
    <row r="7" spans="1:24" ht="15.95" customHeight="1">
      <c r="A7" s="24"/>
      <c r="B7" s="25"/>
      <c r="C7" s="26"/>
      <c r="D7" s="27"/>
      <c r="E7" s="28" t="s">
        <v>9</v>
      </c>
      <c r="F7" s="29">
        <f>'2. 예산조서'!Q15</f>
        <v>0</v>
      </c>
      <c r="G7" s="30"/>
      <c r="H7" s="31" t="s">
        <v>13</v>
      </c>
    </row>
    <row r="8" spans="1:24" ht="15.95" customHeight="1">
      <c r="A8" s="24"/>
      <c r="B8" s="25"/>
      <c r="C8" s="34" t="s">
        <v>14</v>
      </c>
      <c r="D8" s="34"/>
      <c r="E8" s="34"/>
      <c r="F8" s="35">
        <f>'2. 예산조서'!Q16</f>
        <v>55111158</v>
      </c>
      <c r="G8" s="36">
        <f>F8/$F$41</f>
        <v>0.21976336556674309</v>
      </c>
      <c r="H8" s="31" t="s">
        <v>15</v>
      </c>
    </row>
    <row r="9" spans="1:24" ht="15.95" customHeight="1">
      <c r="A9" s="24"/>
      <c r="B9" s="25" t="s">
        <v>16</v>
      </c>
      <c r="C9" s="32" t="s">
        <v>17</v>
      </c>
      <c r="D9" s="33"/>
      <c r="E9" s="28" t="s">
        <v>18</v>
      </c>
      <c r="F9" s="29">
        <f>'2. 예산조서'!Q17</f>
        <v>86900281</v>
      </c>
      <c r="G9" s="28"/>
      <c r="H9" s="31" t="s">
        <v>19</v>
      </c>
    </row>
    <row r="10" spans="1:24" ht="15.95" customHeight="1">
      <c r="A10" s="24"/>
      <c r="B10" s="25"/>
      <c r="C10" s="26"/>
      <c r="D10" s="27"/>
      <c r="E10" s="28" t="s">
        <v>9</v>
      </c>
      <c r="F10" s="29">
        <f>'2. 예산조서'!Q18</f>
        <v>0</v>
      </c>
      <c r="G10" s="28"/>
      <c r="H10" s="31" t="s">
        <v>20</v>
      </c>
    </row>
    <row r="11" spans="1:24" ht="15.95" customHeight="1">
      <c r="A11" s="24"/>
      <c r="B11" s="25"/>
      <c r="C11" s="32" t="s">
        <v>21</v>
      </c>
      <c r="D11" s="33"/>
      <c r="E11" s="28" t="s">
        <v>7</v>
      </c>
      <c r="F11" s="29">
        <f>'2. 예산조서'!Q19</f>
        <v>16597953</v>
      </c>
      <c r="G11" s="28"/>
      <c r="H11" s="31" t="s">
        <v>22</v>
      </c>
    </row>
    <row r="12" spans="1:24" ht="15.95" customHeight="1">
      <c r="A12" s="24"/>
      <c r="B12" s="25"/>
      <c r="C12" s="26"/>
      <c r="D12" s="27"/>
      <c r="E12" s="28" t="s">
        <v>9</v>
      </c>
      <c r="F12" s="29">
        <f>'2. 예산조서'!Q20</f>
        <v>0</v>
      </c>
      <c r="G12" s="28"/>
      <c r="H12" s="31" t="s">
        <v>23</v>
      </c>
    </row>
    <row r="13" spans="1:24" ht="15.95" customHeight="1">
      <c r="A13" s="24"/>
      <c r="B13" s="25"/>
      <c r="C13" s="34" t="s">
        <v>14</v>
      </c>
      <c r="D13" s="34"/>
      <c r="E13" s="34"/>
      <c r="F13" s="35">
        <f>'2. 예산조서'!Q21</f>
        <v>103498234</v>
      </c>
      <c r="G13" s="36">
        <f>F13/$F$41</f>
        <v>0.41271352407536638</v>
      </c>
      <c r="H13" s="31" t="s">
        <v>24</v>
      </c>
      <c r="K13" t="s">
        <v>25</v>
      </c>
    </row>
    <row r="14" spans="1:24" ht="15.95" customHeight="1">
      <c r="A14" s="24"/>
      <c r="B14" s="37" t="s">
        <v>26</v>
      </c>
      <c r="C14" s="38" t="s">
        <v>27</v>
      </c>
      <c r="D14" s="38"/>
      <c r="E14" s="38"/>
      <c r="F14" s="29">
        <f>'2. 예산조서'!Q22</f>
        <v>500039</v>
      </c>
      <c r="G14" s="28"/>
      <c r="H14" s="31"/>
    </row>
    <row r="15" spans="1:24" ht="15.95" customHeight="1">
      <c r="A15" s="24"/>
      <c r="B15" s="39"/>
      <c r="C15" s="38" t="s">
        <v>28</v>
      </c>
      <c r="D15" s="38"/>
      <c r="E15" s="38"/>
      <c r="F15" s="29">
        <f>'2. 예산조서'!Q23</f>
        <v>2939636</v>
      </c>
      <c r="G15" s="28"/>
      <c r="H15" s="40" t="s">
        <v>29</v>
      </c>
    </row>
    <row r="16" spans="1:24" ht="15.95" customHeight="1">
      <c r="A16" s="24"/>
      <c r="B16" s="39"/>
      <c r="C16" s="38" t="s">
        <v>30</v>
      </c>
      <c r="D16" s="38"/>
      <c r="E16" s="38"/>
      <c r="F16" s="29">
        <f>'2. 예산조서'!Q24</f>
        <v>10595640</v>
      </c>
      <c r="G16" s="28"/>
      <c r="H16" s="31"/>
      <c r="K16" s="41" t="s">
        <v>31</v>
      </c>
      <c r="L16" s="42"/>
      <c r="M16" s="42"/>
      <c r="N16" s="42"/>
      <c r="O16" s="42"/>
      <c r="P16" s="43"/>
      <c r="Q16" s="43"/>
      <c r="R16" s="43"/>
      <c r="S16" s="43"/>
      <c r="T16" s="43"/>
      <c r="U16" s="43"/>
      <c r="V16" s="43"/>
      <c r="W16" s="43"/>
      <c r="X16" s="43"/>
    </row>
    <row r="17" spans="1:24" ht="15.95" customHeight="1">
      <c r="A17" s="24"/>
      <c r="B17" s="39"/>
      <c r="C17" s="38" t="s">
        <v>32</v>
      </c>
      <c r="D17" s="38"/>
      <c r="E17" s="38"/>
      <c r="F17" s="29">
        <f>'2. 예산조서'!Q25</f>
        <v>3684537</v>
      </c>
      <c r="G17" s="28"/>
      <c r="H17" s="31" t="s">
        <v>33</v>
      </c>
      <c r="K17" s="44" t="s">
        <v>34</v>
      </c>
      <c r="L17" s="45"/>
      <c r="M17" s="45"/>
      <c r="N17" s="46" t="e">
        <f>'[1]9. 공사기간 산정'!#REF!</f>
        <v>#REF!</v>
      </c>
      <c r="O17" s="47" t="e">
        <f>'[1]9. 공사기간 산정'!#REF!</f>
        <v>#REF!</v>
      </c>
      <c r="P17" s="48"/>
      <c r="Q17" s="43"/>
      <c r="R17" s="43"/>
      <c r="S17" s="43"/>
      <c r="T17" s="43"/>
      <c r="U17" s="43"/>
      <c r="V17" s="43"/>
      <c r="W17" s="43"/>
      <c r="X17" s="43"/>
    </row>
    <row r="18" spans="1:24" ht="15.95" customHeight="1">
      <c r="A18" s="24"/>
      <c r="B18" s="39"/>
      <c r="C18" s="38" t="s">
        <v>35</v>
      </c>
      <c r="D18" s="38"/>
      <c r="E18" s="38"/>
      <c r="F18" s="29">
        <f>'2. 예산조서'!Q26</f>
        <v>1045332</v>
      </c>
      <c r="G18" s="28"/>
      <c r="H18" s="31" t="s">
        <v>36</v>
      </c>
      <c r="K18" s="49" t="s">
        <v>37</v>
      </c>
      <c r="L18" s="49" t="s">
        <v>38</v>
      </c>
      <c r="M18" s="49" t="s">
        <v>39</v>
      </c>
      <c r="N18" s="49" t="s">
        <v>40</v>
      </c>
      <c r="O18" s="49" t="s">
        <v>41</v>
      </c>
      <c r="P18" s="43"/>
      <c r="Q18" s="43"/>
      <c r="R18" s="43"/>
      <c r="S18" s="43"/>
      <c r="T18" s="43"/>
      <c r="U18" s="43"/>
      <c r="V18" s="43"/>
      <c r="W18" s="43"/>
      <c r="X18" s="43"/>
    </row>
    <row r="19" spans="1:24" ht="15.95" customHeight="1">
      <c r="A19" s="24"/>
      <c r="B19" s="39"/>
      <c r="C19" s="38" t="s">
        <v>42</v>
      </c>
      <c r="D19" s="38"/>
      <c r="E19" s="38"/>
      <c r="F19" s="29">
        <f>'2. 예산조서'!Q27</f>
        <v>3124065</v>
      </c>
      <c r="G19" s="28"/>
      <c r="H19" s="31" t="s">
        <v>43</v>
      </c>
      <c r="K19" s="50" t="s">
        <v>44</v>
      </c>
      <c r="L19" s="50" t="s">
        <v>45</v>
      </c>
      <c r="M19" s="50" t="s">
        <v>46</v>
      </c>
      <c r="N19" s="50" t="s">
        <v>47</v>
      </c>
      <c r="O19" s="51">
        <v>19.100000000000001</v>
      </c>
      <c r="P19" s="43" t="s">
        <v>48</v>
      </c>
      <c r="Q19" s="52" t="s">
        <v>49</v>
      </c>
      <c r="R19" s="53"/>
      <c r="S19" s="54"/>
      <c r="T19" s="52" t="s">
        <v>0</v>
      </c>
      <c r="U19" s="54"/>
      <c r="V19" s="55" t="s">
        <v>50</v>
      </c>
      <c r="W19" s="52" t="s">
        <v>51</v>
      </c>
      <c r="X19" s="54"/>
    </row>
    <row r="20" spans="1:24" ht="15.95" customHeight="1">
      <c r="A20" s="24"/>
      <c r="B20" s="39"/>
      <c r="C20" s="38" t="s">
        <v>52</v>
      </c>
      <c r="D20" s="38"/>
      <c r="E20" s="38"/>
      <c r="F20" s="29">
        <f>'2. 예산조서'!Q28</f>
        <v>4127763</v>
      </c>
      <c r="G20" s="28"/>
      <c r="H20" s="31" t="s">
        <v>53</v>
      </c>
      <c r="K20" s="50" t="s">
        <v>54</v>
      </c>
      <c r="L20" s="56" t="s">
        <v>55</v>
      </c>
      <c r="M20" s="57"/>
      <c r="N20" s="57"/>
      <c r="O20" s="58"/>
      <c r="P20" s="43"/>
      <c r="Q20" s="52" t="s">
        <v>56</v>
      </c>
      <c r="R20" s="53"/>
      <c r="S20" s="54"/>
      <c r="T20" s="59" t="s">
        <v>57</v>
      </c>
      <c r="U20" s="60"/>
      <c r="V20" s="55">
        <v>2.0699999999999998</v>
      </c>
      <c r="W20" s="52">
        <v>0</v>
      </c>
      <c r="X20" s="54"/>
    </row>
    <row r="21" spans="1:24" ht="15.95" customHeight="1">
      <c r="A21" s="24"/>
      <c r="B21" s="39"/>
      <c r="C21" s="38" t="s">
        <v>58</v>
      </c>
      <c r="D21" s="38"/>
      <c r="E21" s="38"/>
      <c r="F21" s="29">
        <f>'2. 예산조서'!Q29</f>
        <v>410502</v>
      </c>
      <c r="G21" s="28"/>
      <c r="H21" s="31" t="s">
        <v>59</v>
      </c>
      <c r="K21" s="50" t="s">
        <v>32</v>
      </c>
      <c r="L21" s="61" t="s">
        <v>60</v>
      </c>
      <c r="M21" s="62"/>
      <c r="N21" s="63"/>
      <c r="O21" s="64">
        <v>3.56</v>
      </c>
      <c r="P21" s="43" t="s">
        <v>61</v>
      </c>
      <c r="Q21" s="65" t="s">
        <v>62</v>
      </c>
      <c r="R21" s="66"/>
      <c r="S21" s="67"/>
      <c r="T21" s="68"/>
      <c r="U21" s="69"/>
      <c r="V21" s="70">
        <v>1.59</v>
      </c>
      <c r="W21" s="71">
        <v>2450</v>
      </c>
      <c r="X21" s="72"/>
    </row>
    <row r="22" spans="1:24" ht="15.95" customHeight="1">
      <c r="A22" s="24"/>
      <c r="B22" s="39"/>
      <c r="C22" s="38" t="s">
        <v>63</v>
      </c>
      <c r="D22" s="38"/>
      <c r="E22" s="38"/>
      <c r="F22" s="29">
        <f>'2. 예산조서'!Q30</f>
        <v>1998706</v>
      </c>
      <c r="G22" s="28"/>
      <c r="H22" s="31" t="s">
        <v>64</v>
      </c>
      <c r="K22" s="50" t="s">
        <v>35</v>
      </c>
      <c r="L22" s="73" t="s">
        <v>60</v>
      </c>
      <c r="M22" s="73" t="s">
        <v>65</v>
      </c>
      <c r="N22" s="73" t="s">
        <v>66</v>
      </c>
      <c r="O22" s="64">
        <v>1.01</v>
      </c>
      <c r="P22" s="43" t="s">
        <v>16</v>
      </c>
      <c r="Q22" s="74"/>
      <c r="R22" s="75"/>
      <c r="S22" s="43"/>
      <c r="T22" s="43"/>
      <c r="U22" s="43"/>
      <c r="V22" s="43"/>
      <c r="W22" s="43"/>
      <c r="X22" s="43"/>
    </row>
    <row r="23" spans="1:24" ht="15.95" customHeight="1">
      <c r="A23" s="24"/>
      <c r="B23" s="39"/>
      <c r="C23" s="38" t="s">
        <v>67</v>
      </c>
      <c r="D23" s="38"/>
      <c r="E23" s="38"/>
      <c r="F23" s="29">
        <f>'2. 예산조서'!Q31</f>
        <v>1776425</v>
      </c>
      <c r="G23" s="28"/>
      <c r="H23" s="31" t="s">
        <v>68</v>
      </c>
      <c r="K23" s="50" t="s">
        <v>42</v>
      </c>
      <c r="L23" s="61" t="str">
        <f>"직접노무비 × "&amp;O23&amp;"%"</f>
        <v>직접노무비 × 3.595%</v>
      </c>
      <c r="M23" s="62"/>
      <c r="N23" s="63"/>
      <c r="O23" s="64">
        <v>3.5950000000000002</v>
      </c>
      <c r="P23" s="43" t="s">
        <v>48</v>
      </c>
      <c r="Q23" s="76" t="s">
        <v>69</v>
      </c>
      <c r="R23" s="75"/>
      <c r="S23" s="43"/>
      <c r="T23" s="43"/>
      <c r="U23" s="43"/>
      <c r="V23" s="43"/>
      <c r="W23" s="43"/>
      <c r="X23" s="43"/>
    </row>
    <row r="24" spans="1:24" ht="15.95" customHeight="1">
      <c r="A24" s="24"/>
      <c r="B24" s="39"/>
      <c r="C24" s="38" t="s">
        <v>70</v>
      </c>
      <c r="D24" s="38"/>
      <c r="E24" s="38"/>
      <c r="F24" s="29">
        <f>'2. 예산조서'!Q32</f>
        <v>444000</v>
      </c>
      <c r="G24" s="28"/>
      <c r="H24" s="31"/>
      <c r="K24" s="50" t="s">
        <v>71</v>
      </c>
      <c r="L24" s="61" t="str">
        <f>"직접노무비 × "&amp;O24&amp;"%"</f>
        <v>직접노무비 × 4.75%</v>
      </c>
      <c r="M24" s="62"/>
      <c r="N24" s="63"/>
      <c r="O24" s="64">
        <v>4.75</v>
      </c>
      <c r="P24" s="43" t="s">
        <v>72</v>
      </c>
      <c r="Q24" s="43" t="s">
        <v>73</v>
      </c>
      <c r="R24" s="75"/>
      <c r="S24" s="43"/>
      <c r="T24" s="43"/>
      <c r="U24" s="43"/>
      <c r="V24" s="43"/>
      <c r="W24" s="43"/>
      <c r="X24" s="43"/>
    </row>
    <row r="25" spans="1:24" ht="15.95" customHeight="1">
      <c r="A25" s="24"/>
      <c r="B25" s="39"/>
      <c r="C25" s="38" t="s">
        <v>74</v>
      </c>
      <c r="D25" s="38"/>
      <c r="E25" s="38"/>
      <c r="F25" s="29">
        <f>'2. 예산조서'!Q33</f>
        <v>17500</v>
      </c>
      <c r="G25" s="28"/>
      <c r="H25" s="31"/>
      <c r="K25" s="50" t="s">
        <v>75</v>
      </c>
      <c r="L25" s="61" t="str">
        <f>"직접노무비 × "&amp;O25&amp;"%"</f>
        <v>직접노무비 × 13.14%</v>
      </c>
      <c r="M25" s="62"/>
      <c r="N25" s="63"/>
      <c r="O25" s="64">
        <v>13.14</v>
      </c>
      <c r="P25" s="43" t="s">
        <v>76</v>
      </c>
      <c r="Q25" s="77" t="s">
        <v>77</v>
      </c>
      <c r="R25" s="43"/>
      <c r="S25" s="43"/>
      <c r="T25" s="43"/>
      <c r="U25" s="43"/>
      <c r="V25" s="43"/>
      <c r="W25" s="43"/>
      <c r="X25" s="43"/>
    </row>
    <row r="26" spans="1:24" ht="15.95" customHeight="1">
      <c r="A26" s="24"/>
      <c r="B26" s="39"/>
      <c r="C26" s="78" t="s">
        <v>78</v>
      </c>
      <c r="D26" s="79"/>
      <c r="E26" s="80"/>
      <c r="F26" s="29">
        <f>'2. 예산조서'!Q34</f>
        <v>355028</v>
      </c>
      <c r="G26" s="28"/>
      <c r="H26" s="31" t="s">
        <v>79</v>
      </c>
      <c r="K26" s="50" t="s">
        <v>63</v>
      </c>
      <c r="L26" s="61" t="str">
        <f>"직접노무비 × "&amp;O26&amp;"%"</f>
        <v>직접노무비 × 2.3%</v>
      </c>
      <c r="M26" s="62"/>
      <c r="N26" s="63"/>
      <c r="O26" s="64">
        <v>2.2999999999999998</v>
      </c>
      <c r="P26" s="43" t="s">
        <v>48</v>
      </c>
      <c r="Q26" s="77" t="s">
        <v>80</v>
      </c>
      <c r="R26" s="43"/>
      <c r="S26" s="43"/>
      <c r="T26" s="43"/>
      <c r="U26" s="43"/>
      <c r="V26" s="43"/>
      <c r="W26" s="43"/>
      <c r="X26" s="43"/>
    </row>
    <row r="27" spans="1:24" ht="15.95" customHeight="1">
      <c r="A27" s="24"/>
      <c r="B27" s="39"/>
      <c r="C27" s="78" t="s">
        <v>81</v>
      </c>
      <c r="D27" s="79"/>
      <c r="E27" s="80"/>
      <c r="F27" s="29">
        <f>'2. 예산조서'!Q35</f>
        <v>6209</v>
      </c>
      <c r="G27" s="28"/>
      <c r="H27" s="31" t="s">
        <v>82</v>
      </c>
      <c r="K27" s="81"/>
      <c r="L27" s="82"/>
      <c r="M27" s="82"/>
      <c r="N27" s="82"/>
      <c r="O27" s="81"/>
      <c r="P27" s="43"/>
      <c r="Q27" s="43"/>
      <c r="R27" s="43"/>
      <c r="S27" s="43"/>
      <c r="T27" s="43"/>
      <c r="U27" s="43"/>
      <c r="V27" s="43"/>
      <c r="W27" s="43"/>
      <c r="X27" s="43"/>
    </row>
    <row r="28" spans="1:24" ht="15.95" customHeight="1">
      <c r="A28" s="24"/>
      <c r="B28" s="39"/>
      <c r="C28" s="78" t="s">
        <v>83</v>
      </c>
      <c r="D28" s="79"/>
      <c r="E28" s="80"/>
      <c r="F28" s="29">
        <f>'2. 예산조서'!Q36</f>
        <v>93148</v>
      </c>
      <c r="G28" s="28"/>
      <c r="H28" s="31" t="s">
        <v>84</v>
      </c>
      <c r="K28" s="76" t="s">
        <v>85</v>
      </c>
      <c r="L28" s="43"/>
      <c r="M28" s="43"/>
      <c r="N28" s="43"/>
      <c r="O28" s="43"/>
      <c r="P28" s="43"/>
      <c r="Q28" s="43"/>
      <c r="R28" s="43"/>
      <c r="S28" s="43"/>
      <c r="T28" s="43"/>
      <c r="U28" s="43"/>
      <c r="V28" s="43"/>
      <c r="W28" s="43"/>
      <c r="X28" s="43"/>
    </row>
    <row r="29" spans="1:24" ht="15.95" customHeight="1">
      <c r="A29" s="83"/>
      <c r="B29" s="84"/>
      <c r="C29" s="85" t="s">
        <v>86</v>
      </c>
      <c r="D29" s="86"/>
      <c r="E29" s="87"/>
      <c r="F29" s="88">
        <f>'2. 예산조서'!Q37</f>
        <v>0</v>
      </c>
      <c r="G29" s="89"/>
      <c r="H29" s="90"/>
      <c r="K29" s="49" t="s">
        <v>37</v>
      </c>
      <c r="L29" s="91" t="s">
        <v>87</v>
      </c>
      <c r="M29" s="92"/>
      <c r="N29" s="91" t="s">
        <v>88</v>
      </c>
      <c r="O29" s="92"/>
      <c r="P29" s="49" t="s">
        <v>50</v>
      </c>
      <c r="Q29" s="43"/>
      <c r="R29" s="43"/>
      <c r="S29" s="43"/>
      <c r="T29" s="43"/>
      <c r="U29" s="43"/>
      <c r="V29" s="43"/>
      <c r="W29" s="43"/>
      <c r="X29" s="43"/>
    </row>
    <row r="30" spans="1:24" ht="15.95" customHeight="1">
      <c r="A30" s="16" t="s">
        <v>89</v>
      </c>
      <c r="B30" s="93" t="s">
        <v>26</v>
      </c>
      <c r="C30" s="94" t="s">
        <v>90</v>
      </c>
      <c r="D30" s="95"/>
      <c r="E30" s="96"/>
      <c r="F30" s="21">
        <f>'2. 예산조서'!Q38</f>
        <v>0</v>
      </c>
      <c r="G30" s="20"/>
      <c r="H30" s="23"/>
      <c r="K30" s="50" t="s">
        <v>91</v>
      </c>
      <c r="L30" s="97" t="s">
        <v>92</v>
      </c>
      <c r="M30" s="97"/>
      <c r="N30" s="61" t="s">
        <v>93</v>
      </c>
      <c r="O30" s="63"/>
      <c r="P30" s="98">
        <v>1.1100000000000001</v>
      </c>
      <c r="Q30" s="43"/>
      <c r="R30" s="43"/>
      <c r="S30" s="43"/>
      <c r="T30" s="43"/>
      <c r="U30" s="43"/>
      <c r="V30" s="43"/>
      <c r="W30" s="43"/>
      <c r="X30" s="43"/>
    </row>
    <row r="31" spans="1:24" ht="15.95" customHeight="1">
      <c r="A31" s="24"/>
      <c r="B31" s="39"/>
      <c r="C31" s="78" t="s">
        <v>94</v>
      </c>
      <c r="D31" s="79"/>
      <c r="E31" s="80"/>
      <c r="F31" s="29">
        <f>'2. 예산조서'!Q39</f>
        <v>0</v>
      </c>
      <c r="G31" s="28"/>
      <c r="H31" s="31"/>
      <c r="K31" s="76"/>
      <c r="L31" s="43"/>
      <c r="M31" s="43"/>
      <c r="N31" s="43"/>
      <c r="O31" s="43"/>
      <c r="P31" s="43"/>
      <c r="Q31" s="43"/>
      <c r="R31" s="43"/>
      <c r="S31" s="43"/>
      <c r="T31" s="43"/>
      <c r="U31" s="43"/>
      <c r="V31" s="43"/>
      <c r="W31" s="43"/>
      <c r="X31" s="43"/>
    </row>
    <row r="32" spans="1:24" ht="15.95" customHeight="1">
      <c r="A32" s="24"/>
      <c r="B32" s="39"/>
      <c r="C32" s="78" t="s">
        <v>95</v>
      </c>
      <c r="D32" s="79"/>
      <c r="E32" s="80"/>
      <c r="F32" s="29">
        <f>'2. 예산조서'!Q40</f>
        <v>0</v>
      </c>
      <c r="G32" s="28"/>
      <c r="H32" s="31"/>
      <c r="K32" s="99" t="s">
        <v>96</v>
      </c>
      <c r="L32" s="100" t="s">
        <v>97</v>
      </c>
      <c r="M32" s="101" t="s">
        <v>98</v>
      </c>
      <c r="N32" s="102">
        <v>8</v>
      </c>
      <c r="O32" s="43" t="s">
        <v>99</v>
      </c>
      <c r="P32" s="43"/>
      <c r="Q32" s="43"/>
      <c r="R32" s="43"/>
      <c r="S32" s="43"/>
      <c r="T32" s="43"/>
      <c r="U32" s="43"/>
      <c r="V32" s="43"/>
      <c r="W32" s="43"/>
      <c r="X32" s="43"/>
    </row>
    <row r="33" spans="1:24" ht="15.95" customHeight="1">
      <c r="A33" s="24"/>
      <c r="B33" s="39"/>
      <c r="C33" s="78" t="s">
        <v>100</v>
      </c>
      <c r="D33" s="79"/>
      <c r="E33" s="80"/>
      <c r="F33" s="29">
        <f>'2. 예산조서'!Q41</f>
        <v>0</v>
      </c>
      <c r="G33" s="28"/>
      <c r="H33" s="31"/>
      <c r="K33" s="103"/>
      <c r="L33" s="104" t="s">
        <v>101</v>
      </c>
      <c r="M33" s="105" t="s">
        <v>102</v>
      </c>
      <c r="N33" s="106">
        <v>15</v>
      </c>
      <c r="O33" s="43" t="s">
        <v>99</v>
      </c>
      <c r="P33" s="43"/>
      <c r="Q33" s="43"/>
      <c r="R33" s="43"/>
      <c r="S33" s="43"/>
      <c r="T33" s="43"/>
      <c r="U33" s="43"/>
      <c r="V33" s="43"/>
      <c r="W33" s="43"/>
      <c r="X33" s="43"/>
    </row>
    <row r="34" spans="1:24" ht="15.95" customHeight="1">
      <c r="A34" s="107"/>
      <c r="B34" s="108"/>
      <c r="C34" s="34" t="s">
        <v>14</v>
      </c>
      <c r="D34" s="34"/>
      <c r="E34" s="34"/>
      <c r="F34" s="35">
        <f>'2. 예산조서'!Q42</f>
        <v>31118530</v>
      </c>
      <c r="G34" s="36">
        <f>F34/$F$41</f>
        <v>0.12408944272754462</v>
      </c>
      <c r="H34" s="31" t="s">
        <v>103</v>
      </c>
    </row>
    <row r="35" spans="1:24" ht="15.95" customHeight="1">
      <c r="A35" s="109" t="s">
        <v>104</v>
      </c>
      <c r="B35" s="110"/>
      <c r="C35" s="110"/>
      <c r="D35" s="110"/>
      <c r="E35" s="110"/>
      <c r="F35" s="29">
        <f>'2. 예산조서'!Q43</f>
        <v>15178233</v>
      </c>
      <c r="G35" s="36">
        <f>F35/$F$41</f>
        <v>6.0525303558967201E-2</v>
      </c>
      <c r="H35" s="111" t="s">
        <v>105</v>
      </c>
    </row>
    <row r="36" spans="1:24" ht="15.95" customHeight="1">
      <c r="A36" s="112" t="s">
        <v>106</v>
      </c>
      <c r="B36" s="38"/>
      <c r="C36" s="38"/>
      <c r="D36" s="38"/>
      <c r="E36" s="38"/>
      <c r="F36" s="29">
        <f>'2. 예산조서'!Q44</f>
        <v>22469118</v>
      </c>
      <c r="G36" s="36">
        <f>F36/$F$41</f>
        <v>8.9598715980460569E-2</v>
      </c>
      <c r="H36" s="31" t="s">
        <v>107</v>
      </c>
    </row>
    <row r="37" spans="1:24" ht="15.95" customHeight="1">
      <c r="A37" s="113" t="s">
        <v>108</v>
      </c>
      <c r="B37" s="34"/>
      <c r="C37" s="34"/>
      <c r="D37" s="34"/>
      <c r="E37" s="34"/>
      <c r="F37" s="35">
        <f>'2. 예산조서'!Q45</f>
        <v>227375273</v>
      </c>
      <c r="G37" s="30"/>
      <c r="H37" s="31" t="s">
        <v>109</v>
      </c>
    </row>
    <row r="38" spans="1:24" ht="15.95" customHeight="1">
      <c r="A38" s="112" t="s">
        <v>110</v>
      </c>
      <c r="B38" s="38"/>
      <c r="C38" s="38"/>
      <c r="D38" s="38"/>
      <c r="E38" s="38"/>
      <c r="F38" s="29">
        <f>'2. 예산조서'!Q46</f>
        <v>602000</v>
      </c>
      <c r="G38" s="30"/>
      <c r="H38" s="31" t="s">
        <v>111</v>
      </c>
    </row>
    <row r="39" spans="1:24" ht="15.95" customHeight="1">
      <c r="A39" s="112" t="s">
        <v>112</v>
      </c>
      <c r="B39" s="38"/>
      <c r="C39" s="38"/>
      <c r="D39" s="38"/>
      <c r="E39" s="38"/>
      <c r="F39" s="29">
        <f>'2. 예산조서'!Q47</f>
        <v>227977273</v>
      </c>
      <c r="G39" s="30"/>
      <c r="H39" s="31"/>
    </row>
    <row r="40" spans="1:24" ht="15.95" customHeight="1">
      <c r="A40" s="112" t="s">
        <v>113</v>
      </c>
      <c r="B40" s="38"/>
      <c r="C40" s="38"/>
      <c r="D40" s="38"/>
      <c r="E40" s="38"/>
      <c r="F40" s="29">
        <f>'2. 예산조서'!Q48</f>
        <v>22797727</v>
      </c>
      <c r="G40" s="114">
        <f>F40/$F$41</f>
        <v>9.0909089821553185E-2</v>
      </c>
      <c r="H40" s="31" t="s">
        <v>114</v>
      </c>
    </row>
    <row r="41" spans="1:24" ht="15.95" customHeight="1">
      <c r="A41" s="115" t="s">
        <v>115</v>
      </c>
      <c r="B41" s="116"/>
      <c r="C41" s="116"/>
      <c r="D41" s="116"/>
      <c r="E41" s="116"/>
      <c r="F41" s="117">
        <f>'2. 예산조서'!Q49</f>
        <v>250775000</v>
      </c>
      <c r="G41" s="118"/>
      <c r="H41" s="90"/>
    </row>
  </sheetData>
  <mergeCells count="66">
    <mergeCell ref="A38:E38"/>
    <mergeCell ref="A39:E39"/>
    <mergeCell ref="A40:E40"/>
    <mergeCell ref="A41:E41"/>
    <mergeCell ref="K32:K33"/>
    <mergeCell ref="C33:E33"/>
    <mergeCell ref="C34:E34"/>
    <mergeCell ref="A35:E35"/>
    <mergeCell ref="A36:E36"/>
    <mergeCell ref="A37:E37"/>
    <mergeCell ref="C29:E29"/>
    <mergeCell ref="L29:M29"/>
    <mergeCell ref="N29:O29"/>
    <mergeCell ref="A30:A34"/>
    <mergeCell ref="B30:B34"/>
    <mergeCell ref="C30:E30"/>
    <mergeCell ref="L30:M30"/>
    <mergeCell ref="N30:O30"/>
    <mergeCell ref="C31:E31"/>
    <mergeCell ref="C32:E32"/>
    <mergeCell ref="C25:E25"/>
    <mergeCell ref="L25:N25"/>
    <mergeCell ref="C26:E26"/>
    <mergeCell ref="L26:N26"/>
    <mergeCell ref="C27:E27"/>
    <mergeCell ref="C28:E28"/>
    <mergeCell ref="Q21:S21"/>
    <mergeCell ref="W21:X21"/>
    <mergeCell ref="C22:E22"/>
    <mergeCell ref="C23:E23"/>
    <mergeCell ref="L23:N23"/>
    <mergeCell ref="C24:E24"/>
    <mergeCell ref="L24:N24"/>
    <mergeCell ref="Q19:S19"/>
    <mergeCell ref="T19:U19"/>
    <mergeCell ref="W19:X19"/>
    <mergeCell ref="C20:E20"/>
    <mergeCell ref="L20:O20"/>
    <mergeCell ref="Q20:S20"/>
    <mergeCell ref="T20:U21"/>
    <mergeCell ref="W20:X20"/>
    <mergeCell ref="C21:E21"/>
    <mergeCell ref="L21:N21"/>
    <mergeCell ref="C14:E14"/>
    <mergeCell ref="C15:E15"/>
    <mergeCell ref="C16:E16"/>
    <mergeCell ref="C17:E17"/>
    <mergeCell ref="C18:E18"/>
    <mergeCell ref="C19:E19"/>
    <mergeCell ref="A4:A29"/>
    <mergeCell ref="B4:B8"/>
    <mergeCell ref="C4:D5"/>
    <mergeCell ref="C6:D7"/>
    <mergeCell ref="C8:E8"/>
    <mergeCell ref="B9:B13"/>
    <mergeCell ref="C9:D10"/>
    <mergeCell ref="C11:D12"/>
    <mergeCell ref="C13:E13"/>
    <mergeCell ref="B14:B29"/>
    <mergeCell ref="A1:G1"/>
    <mergeCell ref="A2:C2"/>
    <mergeCell ref="F2:F3"/>
    <mergeCell ref="G2:G3"/>
    <mergeCell ref="H2:H3"/>
    <mergeCell ref="A3:C3"/>
    <mergeCell ref="D3:E3"/>
  </mergeCells>
  <phoneticPr fontId="3" type="noConversion"/>
  <printOptions horizontalCentered="1"/>
  <pageMargins left="0.70866141732283472" right="0.70866141732283472" top="0.74803149606299213" bottom="0.74803149606299213" header="0.31496062992125984" footer="0.31496062992125984"/>
  <pageSetup paperSize="9" scale="68" fitToWidth="0" orientation="landscape" useFirstPageNumber="1" r:id="rId1"/>
  <headerFooter>
    <oddHeader>&amp;C&amp;"굴림,보통"&amp;20 &amp;U1. 공 사 원 가 계 산 서</oddHeader>
    <oddFooter>&amp;C1-&amp;P</oddFooter>
  </headerFooter>
  <rowBreaks count="1" manualBreakCount="1">
    <brk id="29" max="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202"/>
  <sheetViews>
    <sheetView view="pageBreakPreview" topLeftCell="E1" zoomScale="70" zoomScaleNormal="100" zoomScaleSheetLayoutView="70" workbookViewId="0">
      <pane ySplit="2" topLeftCell="A3" activePane="bottomLeft" state="frozen"/>
      <selection activeCell="H15" sqref="H15"/>
      <selection pane="bottomLeft" activeCell="H15" sqref="H15:P15"/>
    </sheetView>
  </sheetViews>
  <sheetFormatPr defaultRowHeight="14.25"/>
  <cols>
    <col min="1" max="3" width="4.375" style="123" hidden="1" customWidth="1"/>
    <col min="4" max="4" width="6.625" style="43" hidden="1" customWidth="1"/>
    <col min="5" max="5" width="5.625" style="43" customWidth="1"/>
    <col min="6" max="6" width="25.625" style="43" customWidth="1"/>
    <col min="7" max="7" width="33.625" style="43" customWidth="1"/>
    <col min="8" max="8" width="5.625" style="308" customWidth="1"/>
    <col min="9" max="9" width="8.125" style="308" customWidth="1"/>
    <col min="10" max="10" width="10.625" style="75" customWidth="1"/>
    <col min="11" max="11" width="14.625" style="43" customWidth="1"/>
    <col min="12" max="12" width="10.625" style="75" customWidth="1"/>
    <col min="13" max="13" width="14.625" style="43" customWidth="1"/>
    <col min="14" max="14" width="10.625" style="43" customWidth="1"/>
    <col min="15" max="15" width="14.625" style="43" customWidth="1"/>
    <col min="16" max="16" width="10.625" style="75" customWidth="1"/>
    <col min="17" max="17" width="17.5" style="309" bestFit="1" customWidth="1"/>
    <col min="18" max="18" width="5.625" style="43" customWidth="1"/>
    <col min="19" max="19" width="14.375" style="43" hidden="1" customWidth="1"/>
    <col min="20" max="24" width="13.625" style="43" hidden="1" customWidth="1"/>
    <col min="25" max="33" width="0" style="43" hidden="1" customWidth="1"/>
    <col min="34" max="16384" width="9" style="43"/>
  </cols>
  <sheetData>
    <row r="1" spans="1:33" ht="24" customHeight="1">
      <c r="A1" s="119" t="s">
        <v>116</v>
      </c>
      <c r="B1" s="119" t="s">
        <v>117</v>
      </c>
      <c r="C1" s="119" t="s">
        <v>118</v>
      </c>
      <c r="E1" s="120" t="s">
        <v>119</v>
      </c>
      <c r="F1" s="121"/>
      <c r="G1" s="121" t="s">
        <v>120</v>
      </c>
      <c r="H1" s="121" t="s">
        <v>121</v>
      </c>
      <c r="I1" s="121" t="s">
        <v>122</v>
      </c>
      <c r="J1" s="121" t="s">
        <v>123</v>
      </c>
      <c r="K1" s="121"/>
      <c r="L1" s="121" t="s">
        <v>124</v>
      </c>
      <c r="M1" s="121"/>
      <c r="N1" s="121" t="s">
        <v>125</v>
      </c>
      <c r="O1" s="121"/>
      <c r="P1" s="121" t="s">
        <v>126</v>
      </c>
      <c r="Q1" s="121"/>
      <c r="R1" s="122" t="s">
        <v>127</v>
      </c>
    </row>
    <row r="2" spans="1:33" ht="24" customHeight="1">
      <c r="E2" s="124"/>
      <c r="F2" s="125"/>
      <c r="G2" s="125"/>
      <c r="H2" s="125"/>
      <c r="I2" s="125"/>
      <c r="J2" s="126" t="s">
        <v>128</v>
      </c>
      <c r="K2" s="127" t="s">
        <v>129</v>
      </c>
      <c r="L2" s="126" t="s">
        <v>128</v>
      </c>
      <c r="M2" s="127" t="s">
        <v>129</v>
      </c>
      <c r="N2" s="127" t="s">
        <v>128</v>
      </c>
      <c r="O2" s="127" t="s">
        <v>129</v>
      </c>
      <c r="P2" s="126" t="s">
        <v>128</v>
      </c>
      <c r="Q2" s="128" t="s">
        <v>129</v>
      </c>
      <c r="R2" s="129"/>
    </row>
    <row r="3" spans="1:33" ht="24" customHeight="1">
      <c r="A3" s="123" t="str">
        <f>E3&amp;$A$1</f>
        <v>1.ⓐ</v>
      </c>
      <c r="B3" s="123" t="str">
        <f>E3&amp;$B$1</f>
        <v>1.ⓑ</v>
      </c>
      <c r="C3" s="123" t="str">
        <f>E3&amp;$C$1</f>
        <v>1.ⓒ</v>
      </c>
      <c r="D3" s="43" t="s">
        <v>130</v>
      </c>
      <c r="E3" s="130" t="s">
        <v>131</v>
      </c>
      <c r="F3" s="131" t="str">
        <f>VLOOKUP($E3,'[1]4. 수량산출서'!$B$2:$G$33997,2,FALSE)</f>
        <v>철관장치 철거, 설치(야간)</v>
      </c>
      <c r="G3" s="131" t="str">
        <f>VLOOKUP($E3,'[1]4. 수량산출서'!$B$2:$G$33997,3,FALSE)</f>
        <v>노스가동형(#15)</v>
      </c>
      <c r="H3" s="132" t="str">
        <f>VLOOKUP($E3,'[1]4. 수량산출서'!$B$2:$G$33997,5,FALSE)</f>
        <v>개소</v>
      </c>
      <c r="I3" s="132">
        <f>VLOOKUP($E3,'[1]4. 수량산출서'!$B$2:$G$33997,6,FALSE)</f>
        <v>6</v>
      </c>
      <c r="J3" s="133">
        <f>VLOOKUP($A3,'[1]3. 단가산출서'!$D$2:$L$375930,9,FALSE)</f>
        <v>0</v>
      </c>
      <c r="K3" s="134">
        <f>INT(I3*J3)</f>
        <v>0</v>
      </c>
      <c r="L3" s="133">
        <f>VLOOKUP($B3,'[1]3. 단가산출서'!$D$2:$L$375930,9,FALSE)</f>
        <v>2956300</v>
      </c>
      <c r="M3" s="134">
        <f>INT(I3*L3)</f>
        <v>17737800</v>
      </c>
      <c r="N3" s="133">
        <f>VLOOKUP($C3,'[1]3. 단가산출서'!$D$2:$L$375930,9,FALSE)</f>
        <v>47347</v>
      </c>
      <c r="O3" s="134">
        <f>INT(N3*I3)</f>
        <v>284082</v>
      </c>
      <c r="P3" s="133">
        <f t="shared" ref="P3:Q10" si="0">SUM(J3+L3+N3)</f>
        <v>3003647</v>
      </c>
      <c r="Q3" s="134">
        <f t="shared" ref="Q3" si="1">SUM(K3+M3+O3)</f>
        <v>18021882</v>
      </c>
      <c r="R3" s="135"/>
      <c r="T3" s="43" t="str">
        <f>F3&amp;"_"&amp;G3</f>
        <v>철관장치 철거, 설치(야간)_노스가동형(#15)</v>
      </c>
    </row>
    <row r="4" spans="1:33" ht="24" customHeight="1">
      <c r="A4" s="123" t="str">
        <f>E4&amp;$A$1</f>
        <v>2.ⓐ</v>
      </c>
      <c r="B4" s="123" t="str">
        <f>E4&amp;$B$1</f>
        <v>2.ⓑ</v>
      </c>
      <c r="C4" s="123" t="str">
        <f>E4&amp;$C$1</f>
        <v>2.ⓒ</v>
      </c>
      <c r="D4" s="43" t="s">
        <v>132</v>
      </c>
      <c r="E4" s="136" t="s">
        <v>133</v>
      </c>
      <c r="F4" s="131" t="str">
        <f>VLOOKUP($E4,'[1]4. 수량산출서'!$B$2:$G$33997,2,FALSE)</f>
        <v>철관장치 철거, 설치(야간)</v>
      </c>
      <c r="G4" s="131" t="str">
        <f>VLOOKUP($E4,'[1]4. 수량산출서'!$B$2:$G$33997,3,FALSE)</f>
        <v>노스가동형(#12)</v>
      </c>
      <c r="H4" s="132" t="str">
        <f>VLOOKUP($E4,'[1]4. 수량산출서'!$B$2:$G$33997,5,FALSE)</f>
        <v>개소</v>
      </c>
      <c r="I4" s="132">
        <f>VLOOKUP($E4,'[1]4. 수량산출서'!$B$2:$G$33997,6,FALSE)</f>
        <v>4</v>
      </c>
      <c r="J4" s="133">
        <f>VLOOKUP($A4,'[1]3. 단가산출서'!$D$2:$L$375930,9,FALSE)</f>
        <v>0</v>
      </c>
      <c r="K4" s="134">
        <f>INT(I4*J4)</f>
        <v>0</v>
      </c>
      <c r="L4" s="133">
        <f>VLOOKUP($B4,'[1]3. 단가산출서'!$D$2:$L$375930,9,FALSE)</f>
        <v>2808974</v>
      </c>
      <c r="M4" s="134">
        <f>INT(I4*L4)</f>
        <v>11235896</v>
      </c>
      <c r="N4" s="133">
        <f>VLOOKUP($C4,'[1]3. 단가산출서'!$D$2:$L$375930,9,FALSE)</f>
        <v>44979</v>
      </c>
      <c r="O4" s="134">
        <f>INT(N4*I4)</f>
        <v>179916</v>
      </c>
      <c r="P4" s="133">
        <f t="shared" si="0"/>
        <v>2853953</v>
      </c>
      <c r="Q4" s="134">
        <f t="shared" si="0"/>
        <v>11415812</v>
      </c>
      <c r="R4" s="137"/>
      <c r="T4" s="43" t="str">
        <f t="shared" ref="T4:T10" si="2">F4&amp;"_"&amp;G4</f>
        <v>철관장치 철거, 설치(야간)_노스가동형(#12)</v>
      </c>
    </row>
    <row r="5" spans="1:33" ht="24" customHeight="1">
      <c r="A5" s="123" t="str">
        <f t="shared" ref="A5:A10" si="3">E5&amp;$A$1</f>
        <v>3.ⓐ</v>
      </c>
      <c r="B5" s="123" t="str">
        <f t="shared" ref="B5:B10" si="4">E5&amp;$B$1</f>
        <v>3.ⓑ</v>
      </c>
      <c r="C5" s="123" t="str">
        <f t="shared" ref="C5:C10" si="5">E5&amp;$C$1</f>
        <v>3.ⓒ</v>
      </c>
      <c r="D5" s="43" t="s">
        <v>134</v>
      </c>
      <c r="E5" s="136" t="s">
        <v>135</v>
      </c>
      <c r="F5" s="131" t="str">
        <f>VLOOKUP($E5,'[1]4. 수량산출서'!$B$2:$G$33997,2,FALSE)</f>
        <v>연결봉 철거, 설치(야간)</v>
      </c>
      <c r="G5" s="131" t="str">
        <f>VLOOKUP($E5,'[1]4. 수량산출서'!$B$2:$G$33997,3,FALSE)</f>
        <v>노스가동형(첨단부)</v>
      </c>
      <c r="H5" s="132" t="str">
        <f>VLOOKUP($E5,'[1]4. 수량산출서'!$B$2:$G$33997,5,FALSE)</f>
        <v>개소</v>
      </c>
      <c r="I5" s="132">
        <f>VLOOKUP($E5,'[1]4. 수량산출서'!$B$2:$G$33997,6,FALSE)</f>
        <v>10</v>
      </c>
      <c r="J5" s="133">
        <f>VLOOKUP($A5,'[1]3. 단가산출서'!$D$2:$L$375930,9,FALSE)</f>
        <v>1045454</v>
      </c>
      <c r="K5" s="134">
        <f t="shared" ref="K5:K10" si="6">INT(I5*J5)</f>
        <v>10454540</v>
      </c>
      <c r="L5" s="133">
        <f>VLOOKUP($B5,'[1]3. 단가산출서'!$D$2:$L$375930,9,FALSE)</f>
        <v>749641</v>
      </c>
      <c r="M5" s="134">
        <f t="shared" ref="M5:M10" si="7">INT(I5*L5)</f>
        <v>7496410</v>
      </c>
      <c r="N5" s="133">
        <f>VLOOKUP($C5,'[1]3. 단가산출서'!$D$2:$L$375930,9,FALSE)</f>
        <v>11994</v>
      </c>
      <c r="O5" s="134">
        <f t="shared" ref="O5:O10" si="8">INT(N5*I5)</f>
        <v>119940</v>
      </c>
      <c r="P5" s="133">
        <f t="shared" si="0"/>
        <v>1807089</v>
      </c>
      <c r="Q5" s="134">
        <f t="shared" ref="Q5:Q10" si="9">SUM(K5+M5+O5)</f>
        <v>18070890</v>
      </c>
      <c r="R5" s="137"/>
      <c r="T5" s="43" t="str">
        <f t="shared" si="2"/>
        <v>연결봉 철거, 설치(야간)_노스가동형(첨단부)</v>
      </c>
    </row>
    <row r="6" spans="1:33" ht="24" customHeight="1">
      <c r="A6" s="123" t="str">
        <f t="shared" si="3"/>
        <v>4.ⓐ</v>
      </c>
      <c r="B6" s="123" t="str">
        <f t="shared" si="4"/>
        <v>4.ⓑ</v>
      </c>
      <c r="C6" s="123" t="str">
        <f t="shared" si="5"/>
        <v>4.ⓒ</v>
      </c>
      <c r="D6" s="43" t="s">
        <v>136</v>
      </c>
      <c r="E6" s="136" t="s">
        <v>137</v>
      </c>
      <c r="F6" s="131" t="str">
        <f>VLOOKUP($E6,'[1]4. 수량산출서'!$B$2:$G$33997,2,FALSE)</f>
        <v>연결봉 철거, 설치(야간)</v>
      </c>
      <c r="G6" s="131" t="str">
        <f>VLOOKUP($E6,'[1]4. 수량산출서'!$B$2:$G$33997,3,FALSE)</f>
        <v>노스가동형(크로싱부)</v>
      </c>
      <c r="H6" s="132" t="str">
        <f>VLOOKUP($E6,'[1]4. 수량산출서'!$B$2:$G$33997,5,FALSE)</f>
        <v>개소</v>
      </c>
      <c r="I6" s="132">
        <f>VLOOKUP($E6,'[1]4. 수량산출서'!$B$2:$G$33997,6,FALSE)</f>
        <v>10</v>
      </c>
      <c r="J6" s="133">
        <f>VLOOKUP($A6,'[1]3. 단가산출서'!$D$2:$L$375930,9,FALSE)</f>
        <v>1054545</v>
      </c>
      <c r="K6" s="134">
        <f t="shared" si="6"/>
        <v>10545450</v>
      </c>
      <c r="L6" s="133">
        <f>VLOOKUP($B6,'[1]3. 단가산출서'!$D$2:$L$375930,9,FALSE)</f>
        <v>749641</v>
      </c>
      <c r="M6" s="134">
        <f t="shared" si="7"/>
        <v>7496410</v>
      </c>
      <c r="N6" s="133">
        <f>VLOOKUP($C6,'[1]3. 단가산출서'!$D$2:$L$375930,9,FALSE)</f>
        <v>11994</v>
      </c>
      <c r="O6" s="134">
        <f t="shared" si="8"/>
        <v>119940</v>
      </c>
      <c r="P6" s="133">
        <f t="shared" si="0"/>
        <v>1816180</v>
      </c>
      <c r="Q6" s="134">
        <f t="shared" si="9"/>
        <v>18161800</v>
      </c>
      <c r="R6" s="137"/>
      <c r="T6" s="43" t="str">
        <f t="shared" si="2"/>
        <v>연결봉 철거, 설치(야간)_노스가동형(크로싱부)</v>
      </c>
    </row>
    <row r="7" spans="1:33" ht="24" customHeight="1">
      <c r="A7" s="123" t="str">
        <f t="shared" si="3"/>
        <v>5.ⓐ</v>
      </c>
      <c r="B7" s="123" t="str">
        <f t="shared" si="4"/>
        <v>5.ⓑ</v>
      </c>
      <c r="C7" s="123" t="str">
        <f t="shared" si="5"/>
        <v>5.ⓒ</v>
      </c>
      <c r="D7" s="43" t="s">
        <v>138</v>
      </c>
      <c r="E7" s="136" t="s">
        <v>139</v>
      </c>
      <c r="F7" s="131" t="str">
        <f>VLOOKUP($E7,'[1]4. 수량산출서'!$B$2:$G$33997,2,FALSE)</f>
        <v>깔판 철거, 설치(야간)</v>
      </c>
      <c r="G7" s="131" t="str">
        <f>VLOOKUP($E7,'[1]4. 수량산출서'!$B$2:$G$33997,3,FALSE)</f>
        <v>노스가동형(첨단부)</v>
      </c>
      <c r="H7" s="132" t="str">
        <f>VLOOKUP($E7,'[1]4. 수량산출서'!$B$2:$G$33997,5,FALSE)</f>
        <v>개소</v>
      </c>
      <c r="I7" s="132">
        <f>VLOOKUP($E7,'[1]4. 수량산출서'!$B$2:$G$33997,6,FALSE)</f>
        <v>10</v>
      </c>
      <c r="J7" s="133">
        <f>VLOOKUP($A7,'[1]3. 단가산출서'!$D$2:$L$375930,9,FALSE)</f>
        <v>381818</v>
      </c>
      <c r="K7" s="134">
        <f t="shared" si="6"/>
        <v>3818180</v>
      </c>
      <c r="L7" s="133">
        <f>VLOOKUP($B7,'[1]3. 단가산출서'!$D$2:$L$375930,9,FALSE)</f>
        <v>2125101</v>
      </c>
      <c r="M7" s="134">
        <f t="shared" si="7"/>
        <v>21251010</v>
      </c>
      <c r="N7" s="133">
        <f>VLOOKUP($C7,'[1]3. 단가산출서'!$D$2:$L$375930,9,FALSE)</f>
        <v>34001</v>
      </c>
      <c r="O7" s="134">
        <f t="shared" si="8"/>
        <v>340010</v>
      </c>
      <c r="P7" s="133">
        <f t="shared" si="0"/>
        <v>2540920</v>
      </c>
      <c r="Q7" s="134">
        <f t="shared" si="9"/>
        <v>25409200</v>
      </c>
      <c r="R7" s="137"/>
      <c r="T7" s="43" t="str">
        <f t="shared" si="2"/>
        <v>깔판 철거, 설치(야간)_노스가동형(첨단부)</v>
      </c>
    </row>
    <row r="8" spans="1:33" ht="24" customHeight="1">
      <c r="A8" s="123" t="str">
        <f t="shared" si="3"/>
        <v>6.ⓐ</v>
      </c>
      <c r="B8" s="123" t="str">
        <f t="shared" si="4"/>
        <v>6.ⓑ</v>
      </c>
      <c r="C8" s="123" t="str">
        <f t="shared" si="5"/>
        <v>6.ⓒ</v>
      </c>
      <c r="D8" s="43" t="s">
        <v>140</v>
      </c>
      <c r="E8" s="136" t="s">
        <v>141</v>
      </c>
      <c r="F8" s="131" t="str">
        <f>VLOOKUP($E8,'[1]4. 수량산출서'!$B$2:$G$33997,2,FALSE)</f>
        <v>깔판 철거, 설치(야간)</v>
      </c>
      <c r="G8" s="131" t="str">
        <f>VLOOKUP($E8,'[1]4. 수량산출서'!$B$2:$G$33997,3,FALSE)</f>
        <v>노스가동형(크로싱부)</v>
      </c>
      <c r="H8" s="132" t="str">
        <f>VLOOKUP($E8,'[1]4. 수량산출서'!$B$2:$G$33997,5,FALSE)</f>
        <v>개소</v>
      </c>
      <c r="I8" s="132">
        <f>VLOOKUP($E8,'[1]4. 수량산출서'!$B$2:$G$33997,6,FALSE)</f>
        <v>10</v>
      </c>
      <c r="J8" s="133">
        <f>VLOOKUP($A8,'[1]3. 단가산출서'!$D$2:$L$375930,9,FALSE)</f>
        <v>2890909</v>
      </c>
      <c r="K8" s="134">
        <f t="shared" si="6"/>
        <v>28909090</v>
      </c>
      <c r="L8" s="133">
        <f>VLOOKUP($B8,'[1]3. 단가산출서'!$D$2:$L$375930,9,FALSE)</f>
        <v>2125101</v>
      </c>
      <c r="M8" s="134">
        <f t="shared" si="7"/>
        <v>21251010</v>
      </c>
      <c r="N8" s="133">
        <f>VLOOKUP($C8,'[1]3. 단가산출서'!$D$2:$L$375930,9,FALSE)</f>
        <v>34001</v>
      </c>
      <c r="O8" s="134">
        <f t="shared" si="8"/>
        <v>340010</v>
      </c>
      <c r="P8" s="133">
        <f t="shared" si="0"/>
        <v>5050011</v>
      </c>
      <c r="Q8" s="134">
        <f t="shared" si="9"/>
        <v>50500110</v>
      </c>
      <c r="R8" s="137"/>
      <c r="T8" s="43" t="str">
        <f t="shared" si="2"/>
        <v>깔판 철거, 설치(야간)_노스가동형(크로싱부)</v>
      </c>
    </row>
    <row r="9" spans="1:33" ht="24" customHeight="1">
      <c r="A9" s="123" t="str">
        <f t="shared" si="3"/>
        <v>7.ⓐ</v>
      </c>
      <c r="B9" s="123" t="str">
        <f t="shared" si="4"/>
        <v>7.ⓑ</v>
      </c>
      <c r="C9" s="123" t="str">
        <f t="shared" si="5"/>
        <v>7.ⓒ</v>
      </c>
      <c r="D9" s="43" t="s">
        <v>142</v>
      </c>
      <c r="E9" s="136" t="s">
        <v>143</v>
      </c>
      <c r="F9" s="131" t="str">
        <f>VLOOKUP($E9,'[1]4. 수량산출서'!$B$2:$G$33997,2,FALSE)</f>
        <v>열차감시원 배치(주간)</v>
      </c>
      <c r="G9" s="131" t="str">
        <f>VLOOKUP($E9,'[1]4. 수량산출서'!$B$2:$G$33997,3,FALSE)</f>
        <v>보통인부</v>
      </c>
      <c r="H9" s="132" t="str">
        <f>VLOOKUP($E9,'[1]4. 수량산출서'!$B$2:$G$33997,5,FALSE)</f>
        <v>인</v>
      </c>
      <c r="I9" s="132">
        <f>VLOOKUP($E9,'[1]4. 수량산출서'!$B$2:$G$33997,6,FALSE)</f>
        <v>1</v>
      </c>
      <c r="J9" s="133">
        <f>VLOOKUP($A9,'[1]3. 단가산출서'!$D$2:$L$375930,9,FALSE)</f>
        <v>0</v>
      </c>
      <c r="K9" s="134">
        <f t="shared" si="6"/>
        <v>0</v>
      </c>
      <c r="L9" s="133">
        <f>VLOOKUP($B9,'[1]3. 단가산출서'!$D$2:$L$375930,9,FALSE)</f>
        <v>172698</v>
      </c>
      <c r="M9" s="134">
        <f t="shared" si="7"/>
        <v>172698</v>
      </c>
      <c r="N9" s="133">
        <f>VLOOKUP($C9,'[1]3. 단가산출서'!$D$2:$L$375930,9,FALSE)</f>
        <v>0</v>
      </c>
      <c r="O9" s="134">
        <f t="shared" si="8"/>
        <v>0</v>
      </c>
      <c r="P9" s="133">
        <f t="shared" si="0"/>
        <v>172698</v>
      </c>
      <c r="Q9" s="134">
        <f t="shared" si="9"/>
        <v>172698</v>
      </c>
      <c r="R9" s="137"/>
      <c r="T9" s="43" t="str">
        <f t="shared" si="2"/>
        <v>열차감시원 배치(주간)_보통인부</v>
      </c>
    </row>
    <row r="10" spans="1:33" ht="24" customHeight="1">
      <c r="A10" s="123" t="str">
        <f t="shared" si="3"/>
        <v>8.ⓐ</v>
      </c>
      <c r="B10" s="123" t="str">
        <f t="shared" si="4"/>
        <v>8.ⓑ</v>
      </c>
      <c r="C10" s="123" t="str">
        <f t="shared" si="5"/>
        <v>8.ⓒ</v>
      </c>
      <c r="D10" s="43" t="s">
        <v>144</v>
      </c>
      <c r="E10" s="136" t="s">
        <v>145</v>
      </c>
      <c r="F10" s="131" t="str">
        <f>VLOOKUP($E10,'[1]4. 수량산출서'!$B$2:$G$33997,2,FALSE)</f>
        <v>열차감시원 배치(야간)</v>
      </c>
      <c r="G10" s="131" t="str">
        <f>VLOOKUP($E10,'[1]4. 수량산출서'!$B$2:$G$33997,3,FALSE)</f>
        <v>보통인부</v>
      </c>
      <c r="H10" s="132" t="str">
        <f>VLOOKUP($E10,'[1]4. 수량산출서'!$B$2:$G$33997,5,FALSE)</f>
        <v>인</v>
      </c>
      <c r="I10" s="132">
        <f>VLOOKUP($E10,'[1]4. 수량산출서'!$B$2:$G$33997,6,FALSE)</f>
        <v>1</v>
      </c>
      <c r="J10" s="133">
        <f>VLOOKUP($A10,'[1]3. 단가산출서'!$D$2:$L$375930,9,FALSE)</f>
        <v>0</v>
      </c>
      <c r="K10" s="134">
        <f t="shared" si="6"/>
        <v>0</v>
      </c>
      <c r="L10" s="133">
        <f>VLOOKUP($B10,'[1]3. 단가산출서'!$D$2:$L$375930,9,FALSE)</f>
        <v>259047</v>
      </c>
      <c r="M10" s="134">
        <f t="shared" si="7"/>
        <v>259047</v>
      </c>
      <c r="N10" s="133">
        <f>VLOOKUP($C10,'[1]3. 단가산출서'!$D$2:$L$375930,9,FALSE)</f>
        <v>0</v>
      </c>
      <c r="O10" s="134">
        <f t="shared" si="8"/>
        <v>0</v>
      </c>
      <c r="P10" s="133">
        <f t="shared" si="0"/>
        <v>259047</v>
      </c>
      <c r="Q10" s="134">
        <f t="shared" si="9"/>
        <v>259047</v>
      </c>
      <c r="R10" s="137"/>
      <c r="T10" s="43" t="str">
        <f t="shared" si="2"/>
        <v>열차감시원 배치(야간)_보통인부</v>
      </c>
    </row>
    <row r="11" spans="1:33" ht="24" customHeight="1">
      <c r="E11" s="138" t="s">
        <v>146</v>
      </c>
      <c r="F11" s="139"/>
      <c r="G11" s="140"/>
      <c r="H11" s="141"/>
      <c r="I11" s="141"/>
      <c r="J11" s="142"/>
      <c r="K11" s="142">
        <f>SUM(K3:K10)</f>
        <v>53727260</v>
      </c>
      <c r="L11" s="142"/>
      <c r="M11" s="142">
        <f>SUM(M3:M10)</f>
        <v>86900281</v>
      </c>
      <c r="N11" s="142"/>
      <c r="O11" s="142">
        <f>SUM(O3:O10)</f>
        <v>1383898</v>
      </c>
      <c r="P11" s="142"/>
      <c r="Q11" s="142">
        <f>SUM(Q3:Q10)</f>
        <v>142011439</v>
      </c>
      <c r="R11" s="143"/>
    </row>
    <row r="12" spans="1:33" ht="24" customHeight="1">
      <c r="E12" s="144" t="s">
        <v>5</v>
      </c>
      <c r="F12" s="145"/>
      <c r="G12" s="146" t="s">
        <v>147</v>
      </c>
      <c r="H12" s="147" t="s">
        <v>7</v>
      </c>
      <c r="I12" s="148"/>
      <c r="J12" s="148"/>
      <c r="K12" s="148"/>
      <c r="L12" s="148"/>
      <c r="M12" s="148"/>
      <c r="N12" s="148"/>
      <c r="O12" s="148"/>
      <c r="P12" s="149"/>
      <c r="Q12" s="134">
        <f>K11</f>
        <v>53727260</v>
      </c>
      <c r="R12" s="137"/>
      <c r="T12" s="41" t="s">
        <v>31</v>
      </c>
      <c r="U12" s="42"/>
      <c r="V12" s="42"/>
      <c r="W12" s="42"/>
      <c r="X12" s="42"/>
    </row>
    <row r="13" spans="1:33" ht="24" customHeight="1">
      <c r="E13" s="150"/>
      <c r="F13" s="151"/>
      <c r="G13" s="152"/>
      <c r="H13" s="147" t="s">
        <v>148</v>
      </c>
      <c r="I13" s="148"/>
      <c r="J13" s="148"/>
      <c r="K13" s="148"/>
      <c r="L13" s="148"/>
      <c r="M13" s="148"/>
      <c r="N13" s="148"/>
      <c r="O13" s="148"/>
      <c r="P13" s="149"/>
      <c r="Q13" s="134">
        <v>0</v>
      </c>
      <c r="R13" s="137"/>
      <c r="T13" s="44" t="s">
        <v>34</v>
      </c>
      <c r="U13" s="45"/>
      <c r="V13" s="45"/>
      <c r="W13" s="46">
        <f>'[1]9. 공사기간 산정'!E18</f>
        <v>90</v>
      </c>
      <c r="X13" s="47">
        <f>'[1]9. 공사기간 산정'!E19</f>
        <v>30</v>
      </c>
      <c r="Y13" s="48"/>
    </row>
    <row r="14" spans="1:33" ht="24" customHeight="1">
      <c r="E14" s="150"/>
      <c r="F14" s="151"/>
      <c r="G14" s="146" t="s">
        <v>11</v>
      </c>
      <c r="H14" s="147" t="s">
        <v>7</v>
      </c>
      <c r="I14" s="148"/>
      <c r="J14" s="148"/>
      <c r="K14" s="148"/>
      <c r="L14" s="148"/>
      <c r="M14" s="148"/>
      <c r="N14" s="148"/>
      <c r="O14" s="148"/>
      <c r="P14" s="149"/>
      <c r="Q14" s="134">
        <f>O11</f>
        <v>1383898</v>
      </c>
      <c r="R14" s="137"/>
      <c r="T14" s="49" t="s">
        <v>37</v>
      </c>
      <c r="U14" s="49" t="s">
        <v>149</v>
      </c>
      <c r="V14" s="49" t="s">
        <v>150</v>
      </c>
      <c r="W14" s="49" t="s">
        <v>40</v>
      </c>
      <c r="X14" s="49" t="s">
        <v>50</v>
      </c>
    </row>
    <row r="15" spans="1:33" ht="24" customHeight="1">
      <c r="E15" s="150"/>
      <c r="F15" s="151"/>
      <c r="G15" s="152"/>
      <c r="H15" s="147" t="s">
        <v>148</v>
      </c>
      <c r="I15" s="148"/>
      <c r="J15" s="148"/>
      <c r="K15" s="148"/>
      <c r="L15" s="148"/>
      <c r="M15" s="148"/>
      <c r="N15" s="148"/>
      <c r="O15" s="148"/>
      <c r="P15" s="149"/>
      <c r="Q15" s="134">
        <v>0</v>
      </c>
      <c r="R15" s="137"/>
      <c r="T15" s="50" t="s">
        <v>44</v>
      </c>
      <c r="U15" s="50" t="s">
        <v>151</v>
      </c>
      <c r="V15" s="50" t="s">
        <v>152</v>
      </c>
      <c r="W15" s="50" t="s">
        <v>47</v>
      </c>
      <c r="X15" s="51">
        <v>19.100000000000001</v>
      </c>
      <c r="Y15" s="43" t="s">
        <v>48</v>
      </c>
      <c r="Z15" s="52" t="s">
        <v>153</v>
      </c>
      <c r="AA15" s="53"/>
      <c r="AB15" s="54"/>
      <c r="AC15" s="52" t="s">
        <v>0</v>
      </c>
      <c r="AD15" s="54"/>
      <c r="AE15" s="55" t="s">
        <v>50</v>
      </c>
      <c r="AF15" s="52" t="s">
        <v>154</v>
      </c>
      <c r="AG15" s="54"/>
    </row>
    <row r="16" spans="1:33" ht="24" customHeight="1">
      <c r="E16" s="153"/>
      <c r="F16" s="154"/>
      <c r="G16" s="155" t="s">
        <v>14</v>
      </c>
      <c r="H16" s="147"/>
      <c r="I16" s="148"/>
      <c r="J16" s="148"/>
      <c r="K16" s="148"/>
      <c r="L16" s="148"/>
      <c r="M16" s="148"/>
      <c r="N16" s="148"/>
      <c r="O16" s="148"/>
      <c r="P16" s="149"/>
      <c r="Q16" s="156">
        <f>SUM(Q12:Q15)</f>
        <v>55111158</v>
      </c>
      <c r="R16" s="137"/>
      <c r="T16" s="50" t="s">
        <v>28</v>
      </c>
      <c r="U16" s="56" t="s">
        <v>55</v>
      </c>
      <c r="V16" s="57"/>
      <c r="W16" s="57"/>
      <c r="X16" s="58"/>
      <c r="Z16" s="52" t="s">
        <v>155</v>
      </c>
      <c r="AA16" s="53"/>
      <c r="AB16" s="54"/>
      <c r="AC16" s="59" t="s">
        <v>57</v>
      </c>
      <c r="AD16" s="60"/>
      <c r="AE16" s="55">
        <v>2.0699999999999998</v>
      </c>
      <c r="AF16" s="52">
        <v>0</v>
      </c>
      <c r="AG16" s="54"/>
    </row>
    <row r="17" spans="5:33" ht="24" customHeight="1">
      <c r="E17" s="157" t="s">
        <v>16</v>
      </c>
      <c r="F17" s="158"/>
      <c r="G17" s="159" t="s">
        <v>17</v>
      </c>
      <c r="H17" s="160" t="s">
        <v>7</v>
      </c>
      <c r="I17" s="161"/>
      <c r="J17" s="161"/>
      <c r="K17" s="161"/>
      <c r="L17" s="161"/>
      <c r="M17" s="161"/>
      <c r="N17" s="161"/>
      <c r="O17" s="161"/>
      <c r="P17" s="162"/>
      <c r="Q17" s="163">
        <f>M11</f>
        <v>86900281</v>
      </c>
      <c r="R17" s="164"/>
      <c r="T17" s="50" t="s">
        <v>32</v>
      </c>
      <c r="U17" s="61" t="s">
        <v>60</v>
      </c>
      <c r="V17" s="62"/>
      <c r="W17" s="63"/>
      <c r="X17" s="64">
        <v>3.56</v>
      </c>
      <c r="Y17" s="43" t="s">
        <v>16</v>
      </c>
      <c r="Z17" s="65" t="s">
        <v>156</v>
      </c>
      <c r="AA17" s="66"/>
      <c r="AB17" s="67"/>
      <c r="AC17" s="68"/>
      <c r="AD17" s="69"/>
      <c r="AE17" s="70">
        <v>1.59</v>
      </c>
      <c r="AF17" s="71">
        <v>2450</v>
      </c>
      <c r="AG17" s="72"/>
    </row>
    <row r="18" spans="5:33" ht="24" customHeight="1">
      <c r="E18" s="165"/>
      <c r="F18" s="166"/>
      <c r="G18" s="152"/>
      <c r="H18" s="147" t="s">
        <v>148</v>
      </c>
      <c r="I18" s="148"/>
      <c r="J18" s="148"/>
      <c r="K18" s="148"/>
      <c r="L18" s="148"/>
      <c r="M18" s="148"/>
      <c r="N18" s="148"/>
      <c r="O18" s="148"/>
      <c r="P18" s="149"/>
      <c r="Q18" s="134">
        <v>0</v>
      </c>
      <c r="R18" s="137"/>
      <c r="T18" s="50" t="s">
        <v>35</v>
      </c>
      <c r="U18" s="73" t="s">
        <v>60</v>
      </c>
      <c r="V18" s="73" t="s">
        <v>65</v>
      </c>
      <c r="W18" s="73" t="s">
        <v>66</v>
      </c>
      <c r="X18" s="64">
        <v>1.01</v>
      </c>
      <c r="Y18" s="43" t="s">
        <v>16</v>
      </c>
      <c r="Z18" s="74"/>
      <c r="AA18" s="75"/>
    </row>
    <row r="19" spans="5:33" ht="24" customHeight="1">
      <c r="E19" s="165"/>
      <c r="F19" s="166"/>
      <c r="G19" s="146" t="s">
        <v>157</v>
      </c>
      <c r="H19" s="147" t="str">
        <f>"일반사항, 직접노무비 × "&amp;X15&amp;"%"</f>
        <v>일반사항, 직접노무비 × 19.1%</v>
      </c>
      <c r="I19" s="148"/>
      <c r="J19" s="148"/>
      <c r="K19" s="148"/>
      <c r="L19" s="148"/>
      <c r="M19" s="148"/>
      <c r="N19" s="148"/>
      <c r="O19" s="148"/>
      <c r="P19" s="149"/>
      <c r="Q19" s="134">
        <f>INT(Q17*X15%)</f>
        <v>16597953</v>
      </c>
      <c r="R19" s="137"/>
      <c r="T19" s="50" t="s">
        <v>42</v>
      </c>
      <c r="U19" s="61" t="str">
        <f>"직접노무비 × "&amp;X19&amp;"%"</f>
        <v>직접노무비 × 3.595%</v>
      </c>
      <c r="V19" s="62"/>
      <c r="W19" s="63"/>
      <c r="X19" s="64">
        <v>3.5950000000000002</v>
      </c>
      <c r="Y19" s="43" t="s">
        <v>48</v>
      </c>
      <c r="Z19" s="76" t="s">
        <v>69</v>
      </c>
      <c r="AA19" s="75"/>
    </row>
    <row r="20" spans="5:33" ht="24" customHeight="1">
      <c r="E20" s="165"/>
      <c r="F20" s="166"/>
      <c r="G20" s="152"/>
      <c r="H20" s="147" t="str">
        <f>"시민재해(가설공사 등), 직접노무비 × "&amp;X15&amp;"%"</f>
        <v>시민재해(가설공사 등), 직접노무비 × 19.1%</v>
      </c>
      <c r="I20" s="148"/>
      <c r="J20" s="148"/>
      <c r="K20" s="148"/>
      <c r="L20" s="148"/>
      <c r="M20" s="148"/>
      <c r="N20" s="148"/>
      <c r="O20" s="148"/>
      <c r="P20" s="149"/>
      <c r="Q20" s="134">
        <f>INT(Q18*X15%)</f>
        <v>0</v>
      </c>
      <c r="R20" s="137"/>
      <c r="T20" s="50" t="s">
        <v>158</v>
      </c>
      <c r="U20" s="61" t="str">
        <f>"직접노무비 × "&amp;X20&amp;"%"</f>
        <v>직접노무비 × 4.75%</v>
      </c>
      <c r="V20" s="62"/>
      <c r="W20" s="63"/>
      <c r="X20" s="64">
        <v>4.75</v>
      </c>
      <c r="Y20" s="43" t="s">
        <v>48</v>
      </c>
      <c r="Z20" s="43" t="s">
        <v>73</v>
      </c>
      <c r="AA20" s="75"/>
    </row>
    <row r="21" spans="5:33" ht="24" customHeight="1">
      <c r="E21" s="167"/>
      <c r="F21" s="168"/>
      <c r="G21" s="155" t="s">
        <v>14</v>
      </c>
      <c r="H21" s="147" t="s">
        <v>159</v>
      </c>
      <c r="I21" s="148"/>
      <c r="J21" s="148"/>
      <c r="K21" s="148"/>
      <c r="L21" s="148"/>
      <c r="M21" s="148"/>
      <c r="N21" s="148"/>
      <c r="O21" s="148"/>
      <c r="P21" s="149"/>
      <c r="Q21" s="156">
        <f>SUM(Q17:Q20)</f>
        <v>103498234</v>
      </c>
      <c r="R21" s="137"/>
      <c r="T21" s="50" t="s">
        <v>75</v>
      </c>
      <c r="U21" s="61" t="str">
        <f>"건강보험료 × "&amp;X21&amp;"%"</f>
        <v>건강보험료 × 13.14%</v>
      </c>
      <c r="V21" s="62"/>
      <c r="W21" s="63"/>
      <c r="X21" s="64">
        <v>13.14</v>
      </c>
      <c r="Y21" s="43" t="s">
        <v>76</v>
      </c>
      <c r="Z21" s="77" t="s">
        <v>77</v>
      </c>
    </row>
    <row r="22" spans="5:33" ht="24" customHeight="1">
      <c r="E22" s="144" t="s">
        <v>160</v>
      </c>
      <c r="F22" s="145"/>
      <c r="G22" s="169" t="s">
        <v>27</v>
      </c>
      <c r="H22" s="170"/>
      <c r="I22" s="171"/>
      <c r="J22" s="171"/>
      <c r="K22" s="171"/>
      <c r="L22" s="171"/>
      <c r="M22" s="171"/>
      <c r="N22" s="171"/>
      <c r="O22" s="171"/>
      <c r="P22" s="172"/>
      <c r="Q22" s="173">
        <f>'[1]5. 운반비'!G21</f>
        <v>500039</v>
      </c>
      <c r="R22" s="164"/>
      <c r="T22" s="50" t="s">
        <v>63</v>
      </c>
      <c r="U22" s="61" t="str">
        <f>"직접노무비 × "&amp;X22&amp;"%"</f>
        <v>직접노무비 × 2.3%</v>
      </c>
      <c r="V22" s="62"/>
      <c r="W22" s="63"/>
      <c r="X22" s="64">
        <v>2.2999999999999998</v>
      </c>
      <c r="Y22" s="43" t="s">
        <v>48</v>
      </c>
      <c r="Z22" s="77" t="s">
        <v>161</v>
      </c>
    </row>
    <row r="23" spans="5:33" ht="24" customHeight="1">
      <c r="E23" s="150"/>
      <c r="F23" s="151"/>
      <c r="G23" s="174" t="s">
        <v>28</v>
      </c>
      <c r="H23" s="175" t="s">
        <v>162</v>
      </c>
      <c r="I23" s="176"/>
      <c r="J23" s="176"/>
      <c r="K23" s="176"/>
      <c r="L23" s="176"/>
      <c r="M23" s="176"/>
      <c r="N23" s="176"/>
      <c r="O23" s="176"/>
      <c r="P23" s="177"/>
      <c r="Q23" s="178">
        <f>O57</f>
        <v>2939636</v>
      </c>
      <c r="R23" s="179"/>
      <c r="T23" s="81"/>
      <c r="U23" s="82"/>
      <c r="V23" s="82"/>
      <c r="W23" s="82"/>
      <c r="X23" s="81"/>
    </row>
    <row r="24" spans="5:33" ht="24" customHeight="1">
      <c r="E24" s="150"/>
      <c r="F24" s="151"/>
      <c r="G24" s="180" t="s">
        <v>163</v>
      </c>
      <c r="H24" s="147" t="s">
        <v>164</v>
      </c>
      <c r="I24" s="148"/>
      <c r="J24" s="148"/>
      <c r="K24" s="148"/>
      <c r="L24" s="148"/>
      <c r="M24" s="148"/>
      <c r="N24" s="148"/>
      <c r="O24" s="148"/>
      <c r="P24" s="149"/>
      <c r="Q24" s="134">
        <f>INT(235459*1.5)*X13</f>
        <v>10595640</v>
      </c>
      <c r="R24" s="137"/>
      <c r="S24" s="181">
        <f>'[1]8. 자재단가비교표'!F49</f>
        <v>235459</v>
      </c>
      <c r="T24" s="76" t="s">
        <v>85</v>
      </c>
    </row>
    <row r="25" spans="5:33" ht="24" customHeight="1">
      <c r="E25" s="150"/>
      <c r="F25" s="151"/>
      <c r="G25" s="182" t="s">
        <v>32</v>
      </c>
      <c r="H25" s="183" t="str">
        <f>"노무비 × "&amp;X17&amp;"%"</f>
        <v>노무비 × 3.56%</v>
      </c>
      <c r="I25" s="184"/>
      <c r="J25" s="184"/>
      <c r="K25" s="184"/>
      <c r="L25" s="184"/>
      <c r="M25" s="184"/>
      <c r="N25" s="184"/>
      <c r="O25" s="184"/>
      <c r="P25" s="185"/>
      <c r="Q25" s="186">
        <f>INT(Q21*X17%)</f>
        <v>3684537</v>
      </c>
      <c r="R25" s="187"/>
      <c r="S25" s="181"/>
      <c r="T25" s="49" t="s">
        <v>37</v>
      </c>
      <c r="U25" s="91" t="s">
        <v>87</v>
      </c>
      <c r="V25" s="92"/>
      <c r="W25" s="91" t="s">
        <v>88</v>
      </c>
      <c r="X25" s="92"/>
      <c r="Y25" s="49" t="s">
        <v>50</v>
      </c>
    </row>
    <row r="26" spans="5:33" ht="24" customHeight="1">
      <c r="E26" s="150"/>
      <c r="F26" s="151"/>
      <c r="G26" s="182" t="s">
        <v>35</v>
      </c>
      <c r="H26" s="183" t="str">
        <f>"노무비 × "&amp;X18&amp;"%"</f>
        <v>노무비 × 1.01%</v>
      </c>
      <c r="I26" s="184"/>
      <c r="J26" s="184"/>
      <c r="K26" s="184"/>
      <c r="L26" s="184"/>
      <c r="M26" s="184"/>
      <c r="N26" s="184"/>
      <c r="O26" s="184"/>
      <c r="P26" s="185"/>
      <c r="Q26" s="186">
        <f>INT(Q21*X18%)</f>
        <v>1045332</v>
      </c>
      <c r="R26" s="187"/>
      <c r="T26" s="50" t="s">
        <v>91</v>
      </c>
      <c r="U26" s="97" t="s">
        <v>92</v>
      </c>
      <c r="V26" s="97"/>
      <c r="W26" s="61" t="s">
        <v>165</v>
      </c>
      <c r="X26" s="63"/>
      <c r="Y26" s="98">
        <v>1.1200000000000001</v>
      </c>
    </row>
    <row r="27" spans="5:33" ht="24" customHeight="1">
      <c r="E27" s="150"/>
      <c r="F27" s="151"/>
      <c r="G27" s="174" t="s">
        <v>42</v>
      </c>
      <c r="H27" s="188" t="str">
        <f t="shared" ref="H27:H30" si="10">U19</f>
        <v>직접노무비 × 3.595%</v>
      </c>
      <c r="I27" s="189"/>
      <c r="J27" s="189"/>
      <c r="K27" s="189"/>
      <c r="L27" s="189"/>
      <c r="M27" s="189"/>
      <c r="N27" s="189"/>
      <c r="O27" s="189"/>
      <c r="P27" s="190"/>
      <c r="Q27" s="178">
        <f>INT((Q17+Q18)*X19%)</f>
        <v>3124065</v>
      </c>
      <c r="R27" s="179"/>
      <c r="T27" s="76"/>
    </row>
    <row r="28" spans="5:33" ht="24" customHeight="1">
      <c r="E28" s="150"/>
      <c r="F28" s="151"/>
      <c r="G28" s="174" t="s">
        <v>158</v>
      </c>
      <c r="H28" s="188" t="str">
        <f t="shared" si="10"/>
        <v>직접노무비 × 4.75%</v>
      </c>
      <c r="I28" s="189"/>
      <c r="J28" s="189"/>
      <c r="K28" s="189"/>
      <c r="L28" s="189"/>
      <c r="M28" s="189"/>
      <c r="N28" s="189"/>
      <c r="O28" s="189"/>
      <c r="P28" s="190"/>
      <c r="Q28" s="178">
        <f>INT((Q17+Q18)*X20%)</f>
        <v>4127763</v>
      </c>
      <c r="R28" s="179"/>
      <c r="T28" s="99" t="s">
        <v>166</v>
      </c>
      <c r="U28" s="100" t="s">
        <v>155</v>
      </c>
      <c r="V28" s="101" t="s">
        <v>98</v>
      </c>
      <c r="W28" s="102">
        <v>8</v>
      </c>
      <c r="X28" s="43" t="s">
        <v>99</v>
      </c>
    </row>
    <row r="29" spans="5:33" ht="24" customHeight="1">
      <c r="E29" s="150"/>
      <c r="F29" s="151"/>
      <c r="G29" s="174" t="s">
        <v>75</v>
      </c>
      <c r="H29" s="188" t="str">
        <f t="shared" si="10"/>
        <v>건강보험료 × 13.14%</v>
      </c>
      <c r="I29" s="189"/>
      <c r="J29" s="189"/>
      <c r="K29" s="189"/>
      <c r="L29" s="189"/>
      <c r="M29" s="189"/>
      <c r="N29" s="189"/>
      <c r="O29" s="189"/>
      <c r="P29" s="190"/>
      <c r="Q29" s="178">
        <f>INT(Q27*X21%)</f>
        <v>410502</v>
      </c>
      <c r="R29" s="179"/>
      <c r="T29" s="103"/>
      <c r="U29" s="104" t="s">
        <v>101</v>
      </c>
      <c r="V29" s="105" t="s">
        <v>167</v>
      </c>
      <c r="W29" s="106">
        <v>15</v>
      </c>
      <c r="X29" s="43" t="s">
        <v>99</v>
      </c>
    </row>
    <row r="30" spans="5:33" ht="24" customHeight="1">
      <c r="E30" s="150"/>
      <c r="F30" s="151"/>
      <c r="G30" s="174" t="s">
        <v>63</v>
      </c>
      <c r="H30" s="188" t="str">
        <f t="shared" si="10"/>
        <v>직접노무비 × 2.3%</v>
      </c>
      <c r="I30" s="189"/>
      <c r="J30" s="189"/>
      <c r="K30" s="189"/>
      <c r="L30" s="189"/>
      <c r="M30" s="189"/>
      <c r="N30" s="189"/>
      <c r="O30" s="189"/>
      <c r="P30" s="190"/>
      <c r="Q30" s="178">
        <f>INT((Q17+Q18)*X22%)</f>
        <v>1998706</v>
      </c>
      <c r="R30" s="179"/>
    </row>
    <row r="31" spans="5:33" ht="24" customHeight="1">
      <c r="E31" s="68"/>
      <c r="F31" s="191"/>
      <c r="G31" s="192" t="s">
        <v>91</v>
      </c>
      <c r="H31" s="193" t="str">
        <f>"(재료비 + 노무비) × "&amp;Y26&amp;"%"</f>
        <v>(재료비 + 노무비) × 1.12%</v>
      </c>
      <c r="I31" s="194"/>
      <c r="J31" s="194"/>
      <c r="K31" s="194"/>
      <c r="L31" s="194"/>
      <c r="M31" s="194"/>
      <c r="N31" s="194"/>
      <c r="O31" s="194"/>
      <c r="P31" s="195"/>
      <c r="Q31" s="196">
        <f>INT((Q16+Q21)*Y26%)</f>
        <v>1776425</v>
      </c>
      <c r="R31" s="197"/>
      <c r="T31" s="198" t="s">
        <v>168</v>
      </c>
      <c r="U31" s="198"/>
      <c r="V31" s="43" t="s">
        <v>169</v>
      </c>
    </row>
    <row r="32" spans="5:33" ht="24" customHeight="1" thickBot="1">
      <c r="E32" s="199" t="s">
        <v>160</v>
      </c>
      <c r="F32" s="200"/>
      <c r="G32" s="201" t="s">
        <v>70</v>
      </c>
      <c r="H32" s="202" t="s">
        <v>170</v>
      </c>
      <c r="I32" s="203"/>
      <c r="J32" s="203"/>
      <c r="K32" s="203"/>
      <c r="L32" s="203"/>
      <c r="M32" s="203"/>
      <c r="N32" s="203"/>
      <c r="O32" s="203"/>
      <c r="P32" s="204"/>
      <c r="Q32" s="205">
        <f>'[1]9. 공사기간 산정'!D27</f>
        <v>444000</v>
      </c>
      <c r="R32" s="135"/>
      <c r="T32" s="43" t="s">
        <v>171</v>
      </c>
      <c r="X32" s="76" t="s">
        <v>172</v>
      </c>
    </row>
    <row r="33" spans="4:24" ht="24" customHeight="1">
      <c r="E33" s="150"/>
      <c r="F33" s="151"/>
      <c r="G33" s="206" t="s">
        <v>74</v>
      </c>
      <c r="H33" s="147" t="s">
        <v>173</v>
      </c>
      <c r="I33" s="148"/>
      <c r="J33" s="148"/>
      <c r="K33" s="148"/>
      <c r="L33" s="148"/>
      <c r="M33" s="148"/>
      <c r="N33" s="148"/>
      <c r="O33" s="148"/>
      <c r="P33" s="149"/>
      <c r="Q33" s="163">
        <f>'[1]9. 공사기간 산정'!D33</f>
        <v>17500</v>
      </c>
      <c r="R33" s="164"/>
      <c r="T33" s="55" t="s">
        <v>174</v>
      </c>
      <c r="U33" s="207" t="s">
        <v>175</v>
      </c>
      <c r="V33" s="208" t="s">
        <v>176</v>
      </c>
      <c r="W33" s="209" t="s">
        <v>177</v>
      </c>
    </row>
    <row r="34" spans="4:24" ht="24" customHeight="1">
      <c r="E34" s="150"/>
      <c r="F34" s="151"/>
      <c r="G34" s="174" t="s">
        <v>178</v>
      </c>
      <c r="H34" s="175" t="s">
        <v>179</v>
      </c>
      <c r="I34" s="176"/>
      <c r="J34" s="176"/>
      <c r="K34" s="176"/>
      <c r="L34" s="176"/>
      <c r="M34" s="176"/>
      <c r="N34" s="176"/>
      <c r="O34" s="176"/>
      <c r="P34" s="177"/>
      <c r="Q34" s="178">
        <f>INT((Q16+Q17+Q52)*0.25%)</f>
        <v>355028</v>
      </c>
      <c r="R34" s="179"/>
      <c r="T34" s="55" t="s">
        <v>180</v>
      </c>
      <c r="U34" s="207" t="s">
        <v>181</v>
      </c>
      <c r="V34" s="210">
        <v>0.2</v>
      </c>
      <c r="W34" s="209"/>
    </row>
    <row r="35" spans="4:24" ht="24" customHeight="1">
      <c r="E35" s="150"/>
      <c r="F35" s="151"/>
      <c r="G35" s="169" t="s">
        <v>81</v>
      </c>
      <c r="H35" s="211" t="s">
        <v>182</v>
      </c>
      <c r="I35" s="212"/>
      <c r="J35" s="212"/>
      <c r="K35" s="212"/>
      <c r="L35" s="212"/>
      <c r="M35" s="212"/>
      <c r="N35" s="212"/>
      <c r="O35" s="212"/>
      <c r="P35" s="213"/>
      <c r="Q35" s="214">
        <f>INT(Q21*0.006%)</f>
        <v>6209</v>
      </c>
      <c r="R35" s="215"/>
      <c r="T35" s="216" t="s">
        <v>183</v>
      </c>
      <c r="U35" s="217" t="s">
        <v>184</v>
      </c>
      <c r="V35" s="218">
        <v>0.25</v>
      </c>
      <c r="W35" s="219"/>
      <c r="X35" s="43" t="s">
        <v>185</v>
      </c>
    </row>
    <row r="36" spans="4:24" ht="24" customHeight="1">
      <c r="E36" s="150"/>
      <c r="F36" s="151"/>
      <c r="G36" s="169" t="s">
        <v>83</v>
      </c>
      <c r="H36" s="211" t="s">
        <v>186</v>
      </c>
      <c r="I36" s="212"/>
      <c r="J36" s="212"/>
      <c r="K36" s="212"/>
      <c r="L36" s="212"/>
      <c r="M36" s="212"/>
      <c r="N36" s="212"/>
      <c r="O36" s="212"/>
      <c r="P36" s="213"/>
      <c r="Q36" s="214">
        <f>INT(Q21*0.09%)</f>
        <v>93148</v>
      </c>
      <c r="R36" s="215"/>
      <c r="T36" s="55" t="s">
        <v>187</v>
      </c>
      <c r="U36" s="207" t="s">
        <v>188</v>
      </c>
      <c r="V36" s="210">
        <v>2.71</v>
      </c>
      <c r="W36" s="209"/>
    </row>
    <row r="37" spans="4:24" ht="24" customHeight="1" thickBot="1">
      <c r="D37" s="43" t="s">
        <v>189</v>
      </c>
      <c r="E37" s="150"/>
      <c r="F37" s="151"/>
      <c r="G37" s="220" t="s">
        <v>86</v>
      </c>
      <c r="H37" s="221" t="s">
        <v>190</v>
      </c>
      <c r="I37" s="222"/>
      <c r="J37" s="222"/>
      <c r="K37" s="222"/>
      <c r="L37" s="222"/>
      <c r="M37" s="222"/>
      <c r="N37" s="222"/>
      <c r="O37" s="222"/>
      <c r="P37" s="223"/>
      <c r="Q37" s="224">
        <f>INT(248432*1.5)*0</f>
        <v>0</v>
      </c>
      <c r="R37" s="215"/>
      <c r="S37" s="181">
        <f>'[1]8. 자재단가비교표'!F50</f>
        <v>248432</v>
      </c>
      <c r="T37" s="55" t="s">
        <v>191</v>
      </c>
      <c r="U37" s="207" t="s">
        <v>192</v>
      </c>
      <c r="V37" s="225">
        <v>0.72</v>
      </c>
      <c r="W37" s="209"/>
    </row>
    <row r="38" spans="4:24" ht="24" customHeight="1">
      <c r="D38" s="43" t="s">
        <v>189</v>
      </c>
      <c r="E38" s="150"/>
      <c r="F38" s="151"/>
      <c r="G38" s="226" t="s">
        <v>193</v>
      </c>
      <c r="H38" s="227" t="s">
        <v>194</v>
      </c>
      <c r="I38" s="228"/>
      <c r="J38" s="228"/>
      <c r="K38" s="228"/>
      <c r="L38" s="228"/>
      <c r="M38" s="228"/>
      <c r="N38" s="228"/>
      <c r="O38" s="228"/>
      <c r="P38" s="229"/>
      <c r="Q38" s="230">
        <f>'[1]11-1. 장비운전원(미적용)'!AB16</f>
        <v>0</v>
      </c>
      <c r="R38" s="215"/>
      <c r="T38" s="43" t="s">
        <v>195</v>
      </c>
    </row>
    <row r="39" spans="4:24" ht="24" customHeight="1">
      <c r="D39" s="43" t="s">
        <v>189</v>
      </c>
      <c r="E39" s="150"/>
      <c r="F39" s="151"/>
      <c r="G39" s="226" t="s">
        <v>196</v>
      </c>
      <c r="H39" s="227" t="s">
        <v>197</v>
      </c>
      <c r="I39" s="228"/>
      <c r="J39" s="228"/>
      <c r="K39" s="228"/>
      <c r="L39" s="228"/>
      <c r="M39" s="228"/>
      <c r="N39" s="228"/>
      <c r="O39" s="228"/>
      <c r="P39" s="229"/>
      <c r="Q39" s="230">
        <f>'[1]11. 평판차 임대료(미적용)'!F19</f>
        <v>0</v>
      </c>
      <c r="R39" s="215"/>
      <c r="T39" s="43" t="s">
        <v>198</v>
      </c>
    </row>
    <row r="40" spans="4:24" ht="24" customHeight="1">
      <c r="D40" s="43" t="s">
        <v>189</v>
      </c>
      <c r="E40" s="150"/>
      <c r="F40" s="151"/>
      <c r="G40" s="226" t="s">
        <v>199</v>
      </c>
      <c r="H40" s="227" t="s">
        <v>200</v>
      </c>
      <c r="I40" s="228"/>
      <c r="J40" s="228"/>
      <c r="K40" s="228"/>
      <c r="L40" s="228"/>
      <c r="M40" s="228"/>
      <c r="N40" s="228"/>
      <c r="O40" s="228"/>
      <c r="P40" s="229"/>
      <c r="Q40" s="230">
        <f>'[1]12. 기계경비(미적용)'!F8+'[1]12. 기계경비(미적용)'!F27</f>
        <v>0</v>
      </c>
      <c r="R40" s="215"/>
      <c r="T40" s="43" t="s">
        <v>201</v>
      </c>
    </row>
    <row r="41" spans="4:24" ht="24" customHeight="1">
      <c r="D41" s="43" t="s">
        <v>189</v>
      </c>
      <c r="E41" s="150"/>
      <c r="F41" s="151"/>
      <c r="G41" s="220" t="s">
        <v>100</v>
      </c>
      <c r="H41" s="231"/>
      <c r="I41" s="232"/>
      <c r="J41" s="232"/>
      <c r="K41" s="232"/>
      <c r="L41" s="232"/>
      <c r="M41" s="232"/>
      <c r="N41" s="232"/>
      <c r="O41" s="232"/>
      <c r="P41" s="233"/>
      <c r="Q41" s="230">
        <f>'[1]폐기물처리(미적용)'!Q20</f>
        <v>0</v>
      </c>
      <c r="R41" s="215"/>
      <c r="T41" s="43" t="s">
        <v>202</v>
      </c>
    </row>
    <row r="42" spans="4:24" ht="24" customHeight="1">
      <c r="E42" s="153"/>
      <c r="F42" s="154"/>
      <c r="G42" s="155" t="s">
        <v>14</v>
      </c>
      <c r="H42" s="147"/>
      <c r="I42" s="148"/>
      <c r="J42" s="148"/>
      <c r="K42" s="148"/>
      <c r="L42" s="148"/>
      <c r="M42" s="148"/>
      <c r="N42" s="148"/>
      <c r="O42" s="148"/>
      <c r="P42" s="149"/>
      <c r="Q42" s="156">
        <f>SUM(Q22:Q41)</f>
        <v>31118530</v>
      </c>
      <c r="R42" s="137"/>
      <c r="T42" s="234" t="s">
        <v>203</v>
      </c>
    </row>
    <row r="43" spans="4:24" ht="24" customHeight="1">
      <c r="E43" s="157" t="s">
        <v>98</v>
      </c>
      <c r="F43" s="158"/>
      <c r="G43" s="158"/>
      <c r="H43" s="235" t="str">
        <f>"(재료비 + 노무비 + 경비) × "&amp;W28&amp;"%"</f>
        <v>(재료비 + 노무비 + 경비) × 8%</v>
      </c>
      <c r="I43" s="235"/>
      <c r="J43" s="235"/>
      <c r="K43" s="235"/>
      <c r="L43" s="235"/>
      <c r="M43" s="235"/>
      <c r="N43" s="235"/>
      <c r="O43" s="235"/>
      <c r="P43" s="235"/>
      <c r="Q43" s="163">
        <f>INT((Q16+Q21+Q42)*W28%)</f>
        <v>15178233</v>
      </c>
      <c r="R43" s="164"/>
    </row>
    <row r="44" spans="4:24" ht="24" customHeight="1">
      <c r="E44" s="165" t="s">
        <v>204</v>
      </c>
      <c r="F44" s="166"/>
      <c r="G44" s="166"/>
      <c r="H44" s="236" t="str">
        <f>"(노무비 + 경비 + 일반관리비) × "&amp;W29&amp;"%"</f>
        <v>(노무비 + 경비 + 일반관리비) × 15%</v>
      </c>
      <c r="I44" s="236"/>
      <c r="J44" s="236"/>
      <c r="K44" s="236"/>
      <c r="L44" s="236"/>
      <c r="M44" s="236"/>
      <c r="N44" s="236"/>
      <c r="O44" s="236"/>
      <c r="P44" s="236"/>
      <c r="Q44" s="134">
        <f>INT((Q21+Q42+Q43)*W29%)-131</f>
        <v>22469118</v>
      </c>
      <c r="R44" s="137"/>
      <c r="S44" s="237">
        <v>-131</v>
      </c>
      <c r="T44" s="43" t="s">
        <v>205</v>
      </c>
      <c r="W44" s="43" t="s">
        <v>206</v>
      </c>
    </row>
    <row r="45" spans="4:24" ht="24" customHeight="1">
      <c r="E45" s="238" t="s">
        <v>207</v>
      </c>
      <c r="F45" s="239"/>
      <c r="G45" s="239"/>
      <c r="H45" s="240" t="s">
        <v>208</v>
      </c>
      <c r="I45" s="240"/>
      <c r="J45" s="240"/>
      <c r="K45" s="240"/>
      <c r="L45" s="240"/>
      <c r="M45" s="240"/>
      <c r="N45" s="240"/>
      <c r="O45" s="240"/>
      <c r="P45" s="240"/>
      <c r="Q45" s="156">
        <f>Q16+Q21+Q42+Q43+Q44</f>
        <v>227375273</v>
      </c>
      <c r="R45" s="137"/>
      <c r="S45" s="237"/>
      <c r="T45" s="52" t="s">
        <v>209</v>
      </c>
      <c r="U45" s="54"/>
      <c r="V45" s="55" t="s">
        <v>210</v>
      </c>
      <c r="W45" s="55" t="s">
        <v>177</v>
      </c>
    </row>
    <row r="46" spans="4:24" ht="24" customHeight="1" thickBot="1">
      <c r="E46" s="165" t="s">
        <v>211</v>
      </c>
      <c r="F46" s="166"/>
      <c r="G46" s="166"/>
      <c r="H46" s="236" t="s">
        <v>212</v>
      </c>
      <c r="I46" s="236"/>
      <c r="J46" s="236"/>
      <c r="K46" s="236"/>
      <c r="L46" s="236"/>
      <c r="M46" s="236"/>
      <c r="N46" s="236"/>
      <c r="O46" s="236"/>
      <c r="P46" s="236"/>
      <c r="Q46" s="134">
        <f>'[1]10. 손해배상공제료'!V18</f>
        <v>602000</v>
      </c>
      <c r="R46" s="137"/>
      <c r="T46" s="241" t="s">
        <v>213</v>
      </c>
      <c r="U46" s="242"/>
      <c r="V46" s="243" t="s">
        <v>214</v>
      </c>
      <c r="W46" s="243"/>
    </row>
    <row r="47" spans="4:24" ht="24" customHeight="1" thickBot="1">
      <c r="E47" s="238" t="s">
        <v>215</v>
      </c>
      <c r="F47" s="239"/>
      <c r="G47" s="239"/>
      <c r="H47" s="240" t="s">
        <v>216</v>
      </c>
      <c r="I47" s="240"/>
      <c r="J47" s="240"/>
      <c r="K47" s="240"/>
      <c r="L47" s="240"/>
      <c r="M47" s="240"/>
      <c r="N47" s="240"/>
      <c r="O47" s="240"/>
      <c r="P47" s="240"/>
      <c r="Q47" s="156">
        <f>SUM(Q45:Q46)</f>
        <v>227977273</v>
      </c>
      <c r="R47" s="137"/>
      <c r="T47" s="244" t="s">
        <v>217</v>
      </c>
      <c r="U47" s="245"/>
      <c r="V47" s="246" t="s">
        <v>218</v>
      </c>
      <c r="W47" s="247"/>
    </row>
    <row r="48" spans="4:24" ht="24" customHeight="1">
      <c r="E48" s="165" t="s">
        <v>219</v>
      </c>
      <c r="F48" s="166"/>
      <c r="G48" s="166"/>
      <c r="H48" s="236" t="s">
        <v>220</v>
      </c>
      <c r="I48" s="236"/>
      <c r="J48" s="236"/>
      <c r="K48" s="236"/>
      <c r="L48" s="236"/>
      <c r="M48" s="236"/>
      <c r="N48" s="236"/>
      <c r="O48" s="236"/>
      <c r="P48" s="236"/>
      <c r="Q48" s="134">
        <f>INT(Q47*10%)</f>
        <v>22797727</v>
      </c>
      <c r="R48" s="137"/>
      <c r="T48" s="248" t="s">
        <v>221</v>
      </c>
      <c r="U48" s="249"/>
      <c r="V48" s="250" t="s">
        <v>222</v>
      </c>
      <c r="W48" s="250"/>
    </row>
    <row r="49" spans="5:23" ht="24" customHeight="1">
      <c r="E49" s="251" t="s">
        <v>223</v>
      </c>
      <c r="F49" s="252"/>
      <c r="G49" s="252"/>
      <c r="H49" s="253"/>
      <c r="I49" s="253"/>
      <c r="J49" s="253"/>
      <c r="K49" s="253"/>
      <c r="L49" s="253"/>
      <c r="M49" s="253"/>
      <c r="N49" s="253"/>
      <c r="O49" s="253"/>
      <c r="P49" s="253"/>
      <c r="Q49" s="254">
        <f>SUM(Q47:Q48)</f>
        <v>250775000</v>
      </c>
      <c r="R49" s="255"/>
      <c r="T49" s="43" t="s">
        <v>224</v>
      </c>
    </row>
    <row r="50" spans="5:23" ht="24" customHeight="1">
      <c r="E50" s="256"/>
      <c r="F50" s="257"/>
      <c r="G50" s="257"/>
      <c r="H50" s="257"/>
      <c r="I50" s="257"/>
      <c r="J50" s="258"/>
      <c r="K50" s="201"/>
      <c r="L50" s="258"/>
      <c r="M50" s="201"/>
      <c r="N50" s="201"/>
      <c r="O50" s="201"/>
      <c r="P50" s="258"/>
      <c r="Q50" s="205"/>
      <c r="R50" s="135"/>
      <c r="T50" s="43" t="s">
        <v>225</v>
      </c>
    </row>
    <row r="51" spans="5:23" ht="24" customHeight="1">
      <c r="E51" s="259" t="s">
        <v>226</v>
      </c>
      <c r="F51" s="260"/>
      <c r="G51" s="260"/>
      <c r="H51" s="132"/>
      <c r="I51" s="132"/>
      <c r="J51" s="131"/>
      <c r="K51" s="180"/>
      <c r="L51" s="131"/>
      <c r="M51" s="180"/>
      <c r="N51" s="180"/>
      <c r="O51" s="180"/>
      <c r="P51" s="131"/>
      <c r="Q51" s="134"/>
      <c r="R51" s="137"/>
      <c r="T51" s="234" t="s">
        <v>203</v>
      </c>
    </row>
    <row r="52" spans="5:23" ht="24" customHeight="1">
      <c r="E52" s="261" t="s">
        <v>227</v>
      </c>
      <c r="F52" s="262"/>
      <c r="G52" s="262"/>
      <c r="H52" s="263"/>
      <c r="I52" s="264"/>
      <c r="J52" s="264"/>
      <c r="K52" s="264"/>
      <c r="L52" s="264"/>
      <c r="M52" s="264"/>
      <c r="N52" s="264"/>
      <c r="O52" s="264"/>
      <c r="P52" s="265"/>
      <c r="Q52" s="266">
        <f>'[1]6. 지급자재조서'!G16</f>
        <v>0</v>
      </c>
      <c r="R52" s="267"/>
    </row>
    <row r="53" spans="5:23" ht="24" customHeight="1">
      <c r="E53" s="268" t="s">
        <v>228</v>
      </c>
      <c r="F53" s="269"/>
      <c r="G53" s="269"/>
      <c r="H53" s="270" t="s">
        <v>229</v>
      </c>
      <c r="I53" s="271"/>
      <c r="J53" s="271"/>
      <c r="K53" s="271"/>
      <c r="L53" s="271"/>
      <c r="M53" s="271"/>
      <c r="N53" s="271"/>
      <c r="O53" s="271"/>
      <c r="P53" s="272"/>
      <c r="Q53" s="273">
        <f>Q52+Q49</f>
        <v>250775000</v>
      </c>
      <c r="R53" s="274"/>
      <c r="T53" s="275"/>
      <c r="U53" s="276" t="s">
        <v>230</v>
      </c>
      <c r="V53" s="277" t="s">
        <v>231</v>
      </c>
      <c r="W53" s="277" t="s">
        <v>232</v>
      </c>
    </row>
    <row r="54" spans="5:23" ht="24" customHeight="1">
      <c r="E54" s="278"/>
      <c r="F54" s="206"/>
      <c r="G54" s="206"/>
      <c r="H54" s="279"/>
      <c r="I54" s="279"/>
      <c r="J54" s="280"/>
      <c r="K54" s="281"/>
      <c r="L54" s="280"/>
      <c r="M54" s="281"/>
      <c r="N54" s="281"/>
      <c r="O54" s="281"/>
      <c r="P54" s="280"/>
      <c r="Q54" s="282"/>
      <c r="R54" s="164"/>
      <c r="T54" s="283" t="s">
        <v>233</v>
      </c>
      <c r="U54" s="283"/>
      <c r="V54" s="283"/>
      <c r="W54" s="283"/>
    </row>
    <row r="55" spans="5:23" ht="24" customHeight="1">
      <c r="E55" s="284" t="s">
        <v>234</v>
      </c>
      <c r="F55" s="285"/>
      <c r="G55" s="285"/>
      <c r="H55" s="286" t="s">
        <v>235</v>
      </c>
      <c r="I55" s="286"/>
      <c r="J55" s="286"/>
      <c r="K55" s="286"/>
      <c r="L55" s="286"/>
      <c r="M55" s="286"/>
      <c r="N55" s="286"/>
      <c r="O55" s="286" t="s">
        <v>236</v>
      </c>
      <c r="P55" s="286"/>
      <c r="Q55" s="286"/>
      <c r="R55" s="287"/>
      <c r="T55" s="275" t="s">
        <v>237</v>
      </c>
      <c r="U55" s="288"/>
      <c r="V55" s="289"/>
      <c r="W55" s="289"/>
    </row>
    <row r="56" spans="5:23" ht="24" customHeight="1" thickBot="1">
      <c r="E56" s="290"/>
      <c r="F56" s="291" t="s">
        <v>238</v>
      </c>
      <c r="G56" s="292">
        <v>2.07E-2</v>
      </c>
      <c r="H56" s="293" t="s">
        <v>239</v>
      </c>
      <c r="I56" s="293"/>
      <c r="J56" s="293"/>
      <c r="K56" s="293"/>
      <c r="L56" s="294" t="s">
        <v>240</v>
      </c>
      <c r="M56" s="294"/>
      <c r="N56" s="294"/>
      <c r="O56" s="286" t="s">
        <v>241</v>
      </c>
      <c r="P56" s="286"/>
      <c r="Q56" s="286"/>
      <c r="R56" s="287"/>
      <c r="T56" s="295" t="s">
        <v>242</v>
      </c>
      <c r="U56" s="296"/>
      <c r="V56" s="297"/>
      <c r="W56" s="297"/>
    </row>
    <row r="57" spans="5:23" ht="24" customHeight="1" thickBot="1">
      <c r="E57" s="290"/>
      <c r="F57" s="291" t="s">
        <v>243</v>
      </c>
      <c r="G57" s="298">
        <v>0</v>
      </c>
      <c r="H57" s="299">
        <f>INT((Q16+Q17+Q18+Q52)*G56+G57)</f>
        <v>2939636</v>
      </c>
      <c r="I57" s="299"/>
      <c r="J57" s="299"/>
      <c r="K57" s="300"/>
      <c r="L57" s="299">
        <f>INT(((Q16+Q17+Q18)*G56+G57)*1.2)</f>
        <v>3527564</v>
      </c>
      <c r="M57" s="299"/>
      <c r="N57" s="299"/>
      <c r="O57" s="301">
        <f>INT((Q16+Q17+Q18)*G56+G57)</f>
        <v>2939636</v>
      </c>
      <c r="P57" s="302"/>
      <c r="Q57" s="303"/>
      <c r="R57" s="287"/>
    </row>
    <row r="58" spans="5:23" ht="24" customHeight="1">
      <c r="E58" s="304"/>
      <c r="F58" s="305"/>
      <c r="G58" s="305"/>
      <c r="H58" s="306"/>
      <c r="I58" s="306"/>
      <c r="J58" s="307"/>
      <c r="K58" s="192"/>
      <c r="L58" s="307"/>
      <c r="M58" s="192"/>
      <c r="N58" s="192"/>
      <c r="O58" s="192"/>
      <c r="P58" s="307"/>
      <c r="Q58" s="196"/>
      <c r="R58" s="255"/>
    </row>
    <row r="59" spans="5:23" ht="24" customHeight="1"/>
    <row r="60" spans="5:23" ht="24" customHeight="1"/>
    <row r="61" spans="5:23" ht="24" customHeight="1"/>
    <row r="62" spans="5:23" ht="24" customHeight="1"/>
    <row r="63" spans="5:23" ht="24" customHeight="1"/>
    <row r="64" spans="5:23" ht="24" customHeight="1"/>
    <row r="65" ht="24" customHeight="1"/>
    <row r="66" ht="24" customHeight="1"/>
    <row r="67" ht="24" customHeight="1"/>
    <row r="68" ht="24" customHeight="1"/>
    <row r="69" ht="24" customHeight="1"/>
    <row r="70" ht="24" customHeight="1"/>
    <row r="71" ht="24" customHeight="1"/>
    <row r="202" spans="13:13" ht="16.5">
      <c r="M202" s="310"/>
    </row>
  </sheetData>
  <mergeCells count="101">
    <mergeCell ref="H57:K57"/>
    <mergeCell ref="L57:N57"/>
    <mergeCell ref="O57:Q57"/>
    <mergeCell ref="E55:G55"/>
    <mergeCell ref="H55:N55"/>
    <mergeCell ref="O55:Q55"/>
    <mergeCell ref="H56:K56"/>
    <mergeCell ref="L56:N56"/>
    <mergeCell ref="O56:Q56"/>
    <mergeCell ref="E49:G49"/>
    <mergeCell ref="H49:P49"/>
    <mergeCell ref="E51:G51"/>
    <mergeCell ref="E52:G52"/>
    <mergeCell ref="H52:P52"/>
    <mergeCell ref="E53:G53"/>
    <mergeCell ref="H53:P53"/>
    <mergeCell ref="E47:G47"/>
    <mergeCell ref="H47:P47"/>
    <mergeCell ref="T47:U47"/>
    <mergeCell ref="E48:G48"/>
    <mergeCell ref="H48:P48"/>
    <mergeCell ref="T48:U48"/>
    <mergeCell ref="E45:G45"/>
    <mergeCell ref="H45:P45"/>
    <mergeCell ref="T45:U45"/>
    <mergeCell ref="E46:G46"/>
    <mergeCell ref="H46:P46"/>
    <mergeCell ref="T46:U46"/>
    <mergeCell ref="H41:P41"/>
    <mergeCell ref="H42:P42"/>
    <mergeCell ref="E43:G43"/>
    <mergeCell ref="H43:P43"/>
    <mergeCell ref="E44:G44"/>
    <mergeCell ref="H44:P44"/>
    <mergeCell ref="E32:F42"/>
    <mergeCell ref="H32:P32"/>
    <mergeCell ref="H33:P33"/>
    <mergeCell ref="H34:P34"/>
    <mergeCell ref="H35:P35"/>
    <mergeCell ref="H36:P36"/>
    <mergeCell ref="H37:P37"/>
    <mergeCell ref="H38:P38"/>
    <mergeCell ref="H39:P39"/>
    <mergeCell ref="H40:P40"/>
    <mergeCell ref="H28:P28"/>
    <mergeCell ref="T28:T29"/>
    <mergeCell ref="H29:P29"/>
    <mergeCell ref="H30:P30"/>
    <mergeCell ref="H31:P31"/>
    <mergeCell ref="T31:U31"/>
    <mergeCell ref="U25:V25"/>
    <mergeCell ref="W25:X25"/>
    <mergeCell ref="H26:P26"/>
    <mergeCell ref="U26:V26"/>
    <mergeCell ref="W26:X26"/>
    <mergeCell ref="H27:P27"/>
    <mergeCell ref="H20:P20"/>
    <mergeCell ref="U20:W20"/>
    <mergeCell ref="H21:P21"/>
    <mergeCell ref="U21:W21"/>
    <mergeCell ref="E22:F31"/>
    <mergeCell ref="H22:P22"/>
    <mergeCell ref="U22:W22"/>
    <mergeCell ref="H23:P23"/>
    <mergeCell ref="H24:P24"/>
    <mergeCell ref="H25:P25"/>
    <mergeCell ref="E17:F21"/>
    <mergeCell ref="G17:G18"/>
    <mergeCell ref="H17:P17"/>
    <mergeCell ref="U17:W17"/>
    <mergeCell ref="Z17:AB17"/>
    <mergeCell ref="AF17:AG17"/>
    <mergeCell ref="H18:P18"/>
    <mergeCell ref="G19:G20"/>
    <mergeCell ref="H19:P19"/>
    <mergeCell ref="U19:W19"/>
    <mergeCell ref="H15:P15"/>
    <mergeCell ref="Z15:AB15"/>
    <mergeCell ref="AC15:AD15"/>
    <mergeCell ref="AF15:AG15"/>
    <mergeCell ref="H16:P16"/>
    <mergeCell ref="U16:X16"/>
    <mergeCell ref="Z16:AB16"/>
    <mergeCell ref="AC16:AD17"/>
    <mergeCell ref="AF16:AG16"/>
    <mergeCell ref="N1:O1"/>
    <mergeCell ref="P1:Q1"/>
    <mergeCell ref="R1:R2"/>
    <mergeCell ref="E11:G11"/>
    <mergeCell ref="E12:F16"/>
    <mergeCell ref="G12:G13"/>
    <mergeCell ref="H12:P12"/>
    <mergeCell ref="H13:P13"/>
    <mergeCell ref="G14:G15"/>
    <mergeCell ref="H14:P14"/>
    <mergeCell ref="E1:F2"/>
    <mergeCell ref="G1:G2"/>
    <mergeCell ref="H1:H2"/>
    <mergeCell ref="I1:I2"/>
    <mergeCell ref="J1:K1"/>
    <mergeCell ref="L1:M1"/>
  </mergeCells>
  <phoneticPr fontId="3" type="noConversion"/>
  <printOptions horizontalCentered="1"/>
  <pageMargins left="0.70866141732283472" right="0.70866141732283472" top="0.74803149606299213" bottom="0.74803149606299213" header="0.31496062992125984" footer="0.31496062992125984"/>
  <pageSetup paperSize="9" scale="64" fitToHeight="0" orientation="landscape" useFirstPageNumber="1" r:id="rId1"/>
  <headerFooter>
    <oddHeader>&amp;C&amp;"굴림,보통"&amp;20 &amp;U2. 공 종 별 예 산 조 서</oddHeader>
    <oddFooter>&amp;C2-&amp;P</oddFooter>
  </headerFooter>
  <rowBreaks count="1" manualBreakCount="1">
    <brk id="31" min="4"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3</vt:i4>
      </vt:variant>
    </vt:vector>
  </HeadingPairs>
  <TitlesOfParts>
    <vt:vector size="5" baseType="lpstr">
      <vt:lpstr>1. 공사원가</vt:lpstr>
      <vt:lpstr>2. 예산조서</vt:lpstr>
      <vt:lpstr>'1. 공사원가'!Print_Area</vt:lpstr>
      <vt:lpstr>'2. 예산조서'!Print_Area</vt:lpstr>
      <vt:lpstr>'1. 공사원가'!Print_Titles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KORAIL</dc:creator>
  <cp:lastModifiedBy>KORAIL</cp:lastModifiedBy>
  <dcterms:created xsi:type="dcterms:W3CDTF">2026-09-15T02:28:33Z</dcterms:created>
  <dcterms:modified xsi:type="dcterms:W3CDTF">2026-09-15T02:29:09Z</dcterms:modified>
</cp:coreProperties>
</file>